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/>
  <mc:AlternateContent xmlns:mc="http://schemas.openxmlformats.org/markup-compatibility/2006">
    <mc:Choice Requires="x15">
      <x15ac:absPath xmlns:x15ac="http://schemas.microsoft.com/office/spreadsheetml/2010/11/ac" url="D:\ANCHALEE\งานประกันคุณภาพ\SAR\SAR2562\ร่องรอย,หลักฐาน62\"/>
    </mc:Choice>
  </mc:AlternateContent>
  <xr:revisionPtr revIDLastSave="0" documentId="8_{08D9BB43-2FF2-4303-A9D8-3F73B6D8BB43}" xr6:coauthVersionLast="45" xr6:coauthVersionMax="45" xr10:uidLastSave="{00000000-0000-0000-0000-000000000000}"/>
  <bookViews>
    <workbookView xWindow="-120" yWindow="-120" windowWidth="20730" windowHeight="11160" activeTab="1" xr2:uid="{00000000-000D-0000-FFFF-FFFF00000000}"/>
  </bookViews>
  <sheets>
    <sheet name="การตอบแบบฟอร์ม 1" sheetId="1" r:id="rId1"/>
    <sheet name="สรุป" sheetId="2" r:id="rId2"/>
  </sheets>
  <definedNames>
    <definedName name="_xlnm._FilterDatabase" localSheetId="0" hidden="1">'การตอบแบบฟอร์ม 1'!$A$1:$J$1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8" i="2" l="1"/>
  <c r="K7" i="2"/>
  <c r="K5" i="2"/>
  <c r="K4" i="2"/>
  <c r="H9" i="2"/>
  <c r="H8" i="2"/>
  <c r="H7" i="2"/>
  <c r="H6" i="2"/>
  <c r="H5" i="2"/>
  <c r="H4" i="2"/>
  <c r="E8" i="2"/>
  <c r="E7" i="2"/>
  <c r="E5" i="2"/>
  <c r="E4" i="2"/>
  <c r="B7" i="2"/>
  <c r="B4" i="2"/>
  <c r="B2" i="2" s="1"/>
  <c r="I6" i="2" l="1"/>
  <c r="F8" i="2"/>
  <c r="I7" i="2"/>
  <c r="L5" i="2"/>
  <c r="F7" i="2"/>
  <c r="L4" i="2"/>
  <c r="F4" i="2"/>
  <c r="I8" i="2"/>
  <c r="L7" i="2"/>
  <c r="C7" i="2"/>
  <c r="I4" i="2"/>
  <c r="F5" i="2"/>
  <c r="I5" i="2"/>
  <c r="I9" i="2"/>
  <c r="L8" i="2"/>
  <c r="C4" i="2"/>
  <c r="C221" i="1"/>
  <c r="C220" i="1"/>
</calcChain>
</file>

<file path=xl/sharedStrings.xml><?xml version="1.0" encoding="utf-8"?>
<sst xmlns="http://schemas.openxmlformats.org/spreadsheetml/2006/main" count="1758" uniqueCount="442">
  <si>
    <t>ประทับเวลา</t>
  </si>
  <si>
    <t>เพศ</t>
  </si>
  <si>
    <t>ระดับชั้นการศึกษา</t>
  </si>
  <si>
    <t>คำนำหน้านาม</t>
  </si>
  <si>
    <t>ชื่อ - สกุล</t>
  </si>
  <si>
    <t>ความต้องการในการเข้าศึกษาต่อในระดับที่สูงขึ้น</t>
  </si>
  <si>
    <t>สาเหตุในการไม่ศึษาต่อ</t>
  </si>
  <si>
    <t>ระดับการศึกษาที่ต้องการศึกษาต่อ</t>
  </si>
  <si>
    <t>สถาบันที่ต้องการศึกษาต่อหรือที่ได้ศึกษาต่อ</t>
  </si>
  <si>
    <t>วิชาเอกหรือสาขาวิชา</t>
  </si>
  <si>
    <t>หญิง</t>
  </si>
  <si>
    <t>มัธยมศึกษาปีที่ 3</t>
  </si>
  <si>
    <t>นางสาว</t>
  </si>
  <si>
    <t>รัตนาภรณ์ บัญญัติ</t>
  </si>
  <si>
    <t>ศึกษาต่อ</t>
  </si>
  <si>
    <t>สายอาชีพ (ปวช/ปวส)</t>
  </si>
  <si>
    <t>เทคนิคจะนะ</t>
  </si>
  <si>
    <t>ช่างยนต์</t>
  </si>
  <si>
    <t>เด็กหญิง</t>
  </si>
  <si>
    <t>วริศรา ไชยบรรดิษฐ์</t>
  </si>
  <si>
    <t>มหาวิทยาลัยนาฏศิลป์พัทลุง</t>
  </si>
  <si>
    <t>นาฏศิลป์ไทย(ละคร)</t>
  </si>
  <si>
    <t>ธนภรณ์ ทองขาว</t>
  </si>
  <si>
    <t>อลีซ่า หัดเส็ม</t>
  </si>
  <si>
    <t>สายสามัญ (ระดับชั้นมัธยมศึกษาปีที่ 4</t>
  </si>
  <si>
    <t>จะนะชนูปถัมภ์</t>
  </si>
  <si>
    <t>ศิลป์ทั่วไป</t>
  </si>
  <si>
    <t>สิรินธรณ์ เจะสนิ</t>
  </si>
  <si>
    <t>วิทยาลัยเทคนิคจะนะ</t>
  </si>
  <si>
    <t>สาขาคอมธุระกิจ</t>
  </si>
  <si>
    <t>มารีต้า จิตตรักษา</t>
  </si>
  <si>
    <t>วิทยาลัยอาชีวศึกษาฮอไรซอนบริหารธุรกิจ</t>
  </si>
  <si>
    <t>สาขาธุรกิจสถานพยาบาล</t>
  </si>
  <si>
    <t>นูรัยนี​ หะมะ</t>
  </si>
  <si>
    <t>โรงเรียนจะนะช​นูปถัมภ์​</t>
  </si>
  <si>
    <t>สายศิลป์ภาษา</t>
  </si>
  <si>
    <t>ชาย</t>
  </si>
  <si>
    <t>นาย</t>
  </si>
  <si>
    <t>นายนนทกร ชูสกุลชาติ</t>
  </si>
  <si>
    <t>โรงเรียนมหาวชิราวุธ</t>
  </si>
  <si>
    <t>โครงการห้องเรียนพิเศษดนตรี MP</t>
  </si>
  <si>
    <t>สิริมา ทองเอียด</t>
  </si>
  <si>
    <t>วิทยาลัยอาชีวะศึกษาสงขลา</t>
  </si>
  <si>
    <t>เลขานุการ</t>
  </si>
  <si>
    <t>อนุชา รัตนสมบูรณ์</t>
  </si>
  <si>
    <t>วิทยาลัยเทคนิคหาดใหญ่</t>
  </si>
  <si>
    <t>สาขาอิเล็กทรอนิกส์</t>
  </si>
  <si>
    <t>ชวกร เเก้วอ่อนจริง</t>
  </si>
  <si>
    <t>โรงเรียนจะนะชนูปถัมภ์</t>
  </si>
  <si>
    <t>ศุภฤกษ์ ไชยนุ้ย</t>
  </si>
  <si>
    <t>ณัฐวุติ แดงทองเกลี้ยง</t>
  </si>
  <si>
    <t>รติมา อะหลีแอ</t>
  </si>
  <si>
    <t>ช่างไฟ</t>
  </si>
  <si>
    <t>พีรพัฒน์ สะเหม</t>
  </si>
  <si>
    <t>ชวกร แก้วอ่อนจริง</t>
  </si>
  <si>
    <t>ณิชาภัทร ไชยแดง</t>
  </si>
  <si>
    <t>โรงเรียนนาทวีวิทยาคม</t>
  </si>
  <si>
    <t>ปฎิมา ขะสะหมะ</t>
  </si>
  <si>
    <t>ปาริตา ประดา</t>
  </si>
  <si>
    <t>จรรยาพร โกลิมาศ</t>
  </si>
  <si>
    <t>โรงเรียนเทพา</t>
  </si>
  <si>
    <t>ศิลป์ภาษาอังกฤษ</t>
  </si>
  <si>
    <t>ด.ญ.ปภาวรินท์ นามวงศ์</t>
  </si>
  <si>
    <t>วมว.ป่าพะยอม</t>
  </si>
  <si>
    <t>คณิด-วิทย์</t>
  </si>
  <si>
    <t>สิรินญา ดีเลิศไพบูลย์</t>
  </si>
  <si>
    <t>สตรียะลา</t>
  </si>
  <si>
    <t>นวิยา ศิริพันธ์</t>
  </si>
  <si>
    <t>วิทย์คณิต</t>
  </si>
  <si>
    <t>ภาสินี วรรณนุ้ย</t>
  </si>
  <si>
    <t>เทพา</t>
  </si>
  <si>
    <t>สุภารัตน์ จันจิตจริงใจ</t>
  </si>
  <si>
    <t>ไม้แก่นประชาอุทิศ</t>
  </si>
  <si>
    <t>วิทย์-คณิต</t>
  </si>
  <si>
    <t>โซรีต้า เส็นหลี</t>
  </si>
  <si>
    <t>ภาษาอังกฤษ</t>
  </si>
  <si>
    <t>สุไวน๊ะ หนิอะ</t>
  </si>
  <si>
    <t>ศุภวิชญ์ ปานสัน</t>
  </si>
  <si>
    <t>พีรวัส หนิเร่</t>
  </si>
  <si>
    <t>เทคนิคหาดใหญ่</t>
  </si>
  <si>
    <t>สาขาก่อสร้าง</t>
  </si>
  <si>
    <t>ณฐมณ  หว่าหลำ</t>
  </si>
  <si>
    <t>สายศิลป์ทั่วไป</t>
  </si>
  <si>
    <t>ญาณิศา กัณหวงศ์</t>
  </si>
  <si>
    <t>บัญชี</t>
  </si>
  <si>
    <t>อัสมา เหลาะหมาน</t>
  </si>
  <si>
    <t>หาดใหญ่วิทยาลัย2</t>
  </si>
  <si>
    <t>ปานดวงใจ หวุ่นจันทร</t>
  </si>
  <si>
    <t>วรนารีเฉลิม</t>
  </si>
  <si>
    <t>อังกฤษ</t>
  </si>
  <si>
    <t>ภานุพงศ์ มากเมือง</t>
  </si>
  <si>
    <t>รร.จะนะชนูปถัมภ์</t>
  </si>
  <si>
    <t>สาขาวิชา</t>
  </si>
  <si>
    <t>ศริญญา หวันเส็น</t>
  </si>
  <si>
    <t>ศิลป์ภาษามลายู</t>
  </si>
  <si>
    <t>ปาณิสรา​ มะหงีเร๊ะ</t>
  </si>
  <si>
    <t>จะนะชนูปถัมภ์​</t>
  </si>
  <si>
    <t>ศิลป์​ทั่วไป</t>
  </si>
  <si>
    <t>รุ่งทิวา. เเก้วสุกใส</t>
  </si>
  <si>
    <t>ศิลป์ วิทย์-คณิต</t>
  </si>
  <si>
    <t>บัณฑิตา ทองเสน</t>
  </si>
  <si>
    <t>นริศรา หวันมาแสะ</t>
  </si>
  <si>
    <t>ดารินทร์ โส๊ะด็น</t>
  </si>
  <si>
    <t>ทั่วไป</t>
  </si>
  <si>
    <t>นางสาว สารีฟ๊ะ สะมะลาเต๊ะ</t>
  </si>
  <si>
    <t>จิราพัธร อุตระนาค</t>
  </si>
  <si>
    <t>สถาปัตยกรรม</t>
  </si>
  <si>
    <t>กนกวรรณ  เกื้อก่อบุญ</t>
  </si>
  <si>
    <t>วิทยาลัยการอาชีพนาทวี</t>
  </si>
  <si>
    <t>คอมพิวเตอร์ธุรกิจ</t>
  </si>
  <si>
    <t>กัณห์นิภา หมีนเจ๊ะ</t>
  </si>
  <si>
    <t>สาฝีน๊ะ สะมะลาเต๊ะ</t>
  </si>
  <si>
    <t>คอมพิวเตอร์บริหารธุรกิจ</t>
  </si>
  <si>
    <t>มาริษา มิหีม</t>
  </si>
  <si>
    <t>โรงเรียนจะนะชนปูถัมภ์</t>
  </si>
  <si>
    <t>ศิลป์-ภาษา</t>
  </si>
  <si>
    <t>กรนันท์ สิทธิไชย</t>
  </si>
  <si>
    <t>ไม่ศึกษาต่อ</t>
  </si>
  <si>
    <t>ขาดทุนทรัพย์</t>
  </si>
  <si>
    <t>นัสรีน มานิ๊</t>
  </si>
  <si>
    <t>คอมพิวเตอร์</t>
  </si>
  <si>
    <t>นางสาวอมรรัตน์ วุ่นชิงชัย</t>
  </si>
  <si>
    <t>ช่างเชื่อม</t>
  </si>
  <si>
    <t>สาขาคอมพิวเตอร์</t>
  </si>
  <si>
    <t>โยชนา อำพันธ์รัตน์</t>
  </si>
  <si>
    <t>นาย​ ชเนศร์​ ทองสงค์</t>
  </si>
  <si>
    <t>จะนะช​นูปถัมภ์​</t>
  </si>
  <si>
    <t>วิทยาศาสตร์​</t>
  </si>
  <si>
    <t>นพมาศ สังขชาติ</t>
  </si>
  <si>
    <t>วิทยาลัยเทคโนโลยีสงขลา</t>
  </si>
  <si>
    <t>ช่างไฟฟ้ากำลัง</t>
  </si>
  <si>
    <t>เด็กชาย</t>
  </si>
  <si>
    <t>ทักษ์ดนัย สังขพันธ์</t>
  </si>
  <si>
    <t>ศิริลักษณ์ จุลิวรรณลี</t>
  </si>
  <si>
    <t>การบัญชี</t>
  </si>
  <si>
    <t>เจนจิรา ดวงเเก้ว</t>
  </si>
  <si>
    <t>วิทยาลัยอาชีวศึกษาสงขลา</t>
  </si>
  <si>
    <t>สาขาการบันชี</t>
  </si>
  <si>
    <t>เอกชัย​ พรมทอง</t>
  </si>
  <si>
    <t>วิทย์-คนิต</t>
  </si>
  <si>
    <t>ธวัลรัตน์ ประยูรเเก้ว</t>
  </si>
  <si>
    <t>มัธยมศึกษาปีที่ 6</t>
  </si>
  <si>
    <t>จันทกานต์ ณ สงคราม</t>
  </si>
  <si>
    <t>ระดับอุมศึกษา (ปริญญาตรี)</t>
  </si>
  <si>
    <t>มหาลัยนราธิวาสราชนครินทร์</t>
  </si>
  <si>
    <t>สาขาพยาบาลบัณฑิต</t>
  </si>
  <si>
    <t>วชิรวิชญ์ แสงเจริญ</t>
  </si>
  <si>
    <t>มอ.หาดใหญ่</t>
  </si>
  <si>
    <t>วิศวกรรมคอมพิวเตอร์</t>
  </si>
  <si>
    <t>พรรณิศา มีเสน</t>
  </si>
  <si>
    <t>มหาวิทยาลัยราชภัฏ&amp;มหาวิทยาลัยปทุมธานี</t>
  </si>
  <si>
    <t>ครุศาสตร์วิทยาศาสตร์ทั่วไป&amp;พยาบาลศาสตร์</t>
  </si>
  <si>
    <t>จิราภรณ์ เส็นเหมาะ</t>
  </si>
  <si>
    <t>มหาวิทยาลัยสงขลานครินทร์ วิทยาเขตหาดใหญ่</t>
  </si>
  <si>
    <t>แพทย์ศาสตร์</t>
  </si>
  <si>
    <t>อิทธินพ หมะยิ</t>
  </si>
  <si>
    <t>มหาวิทยาลัยเกษตรศาสตร์  มหาวิทยาลัยสงขลานครินทร์</t>
  </si>
  <si>
    <t>วิศวกรรมศาสตร์</t>
  </si>
  <si>
    <t>อาทิตติญา ไวยรัตน์</t>
  </si>
  <si>
    <t>นราธิวาสราชนครินทร์</t>
  </si>
  <si>
    <t>สาขาวิชาพยาบาลบัณฑิต</t>
  </si>
  <si>
    <t>นันทิดา สอนสกุล</t>
  </si>
  <si>
    <t>ออกไปประกอบอาชีพ</t>
  </si>
  <si>
    <t>ขวัญตา โสะหวัง</t>
  </si>
  <si>
    <t>วิทยาลัยอาชีวสงขลา</t>
  </si>
  <si>
    <t>การจัดการ</t>
  </si>
  <si>
    <t>สิรามล ม่วงเปีย</t>
  </si>
  <si>
    <t>ราชภัฏสุราษฎร์ธานี</t>
  </si>
  <si>
    <t>พยาบาล</t>
  </si>
  <si>
    <t>เรวดี อุดร</t>
  </si>
  <si>
    <t>อาชีวะศึกษาสงขลา</t>
  </si>
  <si>
    <t>การตลาด</t>
  </si>
  <si>
    <t>พลเทพ พรมทอง</t>
  </si>
  <si>
    <t>มหาวิทยาลัย​ทักษิณ​ สงขลา</t>
  </si>
  <si>
    <t>การประกอบการและการจัดการ</t>
  </si>
  <si>
    <t>สกุณี หรีหนาย</t>
  </si>
  <si>
    <t>ม.ทักษิณ</t>
  </si>
  <si>
    <t>สกุณา หรีหนาย</t>
  </si>
  <si>
    <t>ภาวิดา หลีเล๊าะ</t>
  </si>
  <si>
    <t>ภาษาจีน</t>
  </si>
  <si>
    <t>อริศรา เหล็มแหละ</t>
  </si>
  <si>
    <t>มหาวิทยาลัยการกีฬาแห่งชาติ วิทยาเขตยะลา</t>
  </si>
  <si>
    <t>เอกศึกษาศาสตรบัณฑิต สาขาวิชาพลศึกษา</t>
  </si>
  <si>
    <t>นันธิชา   สุภาเมศ</t>
  </si>
  <si>
    <t>อรัญญา  มูลสิน</t>
  </si>
  <si>
    <t>ณัฐพร​ ทองเอียด</t>
  </si>
  <si>
    <t>วิทยาลัย​พยาบาล​บรมราชชนนี</t>
  </si>
  <si>
    <t>คณะพยาบาลศาสตร์​</t>
  </si>
  <si>
    <t>อิทธิกร หมะยิ</t>
  </si>
  <si>
    <t>มหาวิทยาลัยทักษิณ</t>
  </si>
  <si>
    <t>นิติศาสตร์</t>
  </si>
  <si>
    <t>นางสาว​ณัฐ​ฐ​ิ​ฌา​ เต็ม​สงสัย​</t>
  </si>
  <si>
    <t>มหาวิทยาลัย​ราชภัฏ​สงขลา​</t>
  </si>
  <si>
    <t>เทคโนโลยี​สารสนเทศ​</t>
  </si>
  <si>
    <t>อาทิตย์  บุษบง</t>
  </si>
  <si>
    <t>มว.</t>
  </si>
  <si>
    <t>สามัญ</t>
  </si>
  <si>
    <t>ศักดินันท์   สุวรรณรัตน์</t>
  </si>
  <si>
    <t>มหาวิทยาลัยเชียงใหม่</t>
  </si>
  <si>
    <t>คณะมนุษย์ศาสตร์ เอกภาษาอังกฤษ</t>
  </si>
  <si>
    <t>ปาริฉัตร หลัดจันทร์</t>
  </si>
  <si>
    <t>สาขาการจัดการสำนักงาน</t>
  </si>
  <si>
    <t>กนกนภา สรรพพันธ์</t>
  </si>
  <si>
    <t>ชุติมา อุปมา</t>
  </si>
  <si>
    <t>วีระวัฒน์ อินเเก้ว</t>
  </si>
  <si>
    <t>รัชนาท สงรักษา</t>
  </si>
  <si>
    <t>อาชีวะสงขลา</t>
  </si>
  <si>
    <t>อิรฟาน​ เหล๊าะหมาน</t>
  </si>
  <si>
    <t>มหาวิทยาลัย​ทักษิณ​</t>
  </si>
  <si>
    <t>ศึกษา​ศาสตร์​ เอกพละศึกษา</t>
  </si>
  <si>
    <t>วสุวัฒน์ หะยี</t>
  </si>
  <si>
    <t>ไฟฟ้ากำลัง</t>
  </si>
  <si>
    <t>ตรีรัตน์ ไชยพรม</t>
  </si>
  <si>
    <t>มหาลัยทักษิณ</t>
  </si>
  <si>
    <t>ศักดิ์ดา​ลาเตะ</t>
  </si>
  <si>
    <t>ชดิลฎา แก้วช่วย</t>
  </si>
  <si>
    <t>มหาวิทยาลัยราชภัฏภูเก็ต</t>
  </si>
  <si>
    <t>คณะครุศาสตร์ สาขาปฐมวัย</t>
  </si>
  <si>
    <t>จริยา หลีกันชะ</t>
  </si>
  <si>
    <t>การอาชีพนาทวี</t>
  </si>
  <si>
    <t>รติกร จันจิตจริงใจ</t>
  </si>
  <si>
    <t>ณัฐกฤต  แก้วชู</t>
  </si>
  <si>
    <t>คุณากร อะวะภาค</t>
  </si>
  <si>
    <t>นาย กฤษฎา ไชยภูมิ</t>
  </si>
  <si>
    <t>ธนชิต พรหมทอง</t>
  </si>
  <si>
    <t>ศุภณัฐ ไชยหนู</t>
  </si>
  <si>
    <t>สุภาวินี หมะบ๊ะ</t>
  </si>
  <si>
    <t>อาชีวะ</t>
  </si>
  <si>
    <t>การโรงแรม</t>
  </si>
  <si>
    <t>ณัชชา ทองเพชร</t>
  </si>
  <si>
    <t>รปบ.การบริหารงานตำรวจและกระบวนการยุติธรรม</t>
  </si>
  <si>
    <t>ยลดา บากาหลี</t>
  </si>
  <si>
    <t>คณะศึกษาศาสตร์เอกภาษาอังกฤษ</t>
  </si>
  <si>
    <t>นันทิยา จุลิวรรฬี</t>
  </si>
  <si>
    <t>นูรซีลา หวังเระ</t>
  </si>
  <si>
    <t>มหาวิทยาลัยศรีนครินทรวิโรฒ</t>
  </si>
  <si>
    <t xml:space="preserve">ศึกษาศาสตร์ </t>
  </si>
  <si>
    <t>ยัสมินร์ ศิริวิบูลย์</t>
  </si>
  <si>
    <t>มอทักษิณ</t>
  </si>
  <si>
    <t>ครู</t>
  </si>
  <si>
    <t>รสภาพร โต๊ะอิ</t>
  </si>
  <si>
    <t>นายปาณัสเอียดปุ่ม</t>
  </si>
  <si>
    <t>สำรวจ</t>
  </si>
  <si>
    <t>วิทยาลัยอชีวะฮอไรซอนบริหารธุรกิจ</t>
  </si>
  <si>
    <t>ธุรกิจสถานพยาบาล</t>
  </si>
  <si>
    <t>มูฮัมหมัด พลับช่วย</t>
  </si>
  <si>
    <t>อาชีวะนครศรีธรรมราช</t>
  </si>
  <si>
    <t>อาหาร</t>
  </si>
  <si>
    <t>อริสมันต์ อับดุลอาซิส</t>
  </si>
  <si>
    <t>ปิยนุช ฉุ้นตุ้ง</t>
  </si>
  <si>
    <t>กุลธิดา หลำเอียด</t>
  </si>
  <si>
    <t>นวมินทราชูทิศ ทักษิณ</t>
  </si>
  <si>
    <t>ปาริชาติ หลัดจันทร์</t>
  </si>
  <si>
    <t>การจัดการสำนักงาน</t>
  </si>
  <si>
    <t>นาย พงศ์พิเชษฐ์ จันทร์เกื้อ</t>
  </si>
  <si>
    <t>ชั่งยนต์</t>
  </si>
  <si>
    <t>นายรวิยทร์ หมุดนุ้ย</t>
  </si>
  <si>
    <t>เทคนิคหาดใหญ</t>
  </si>
  <si>
    <t>ชุรีพร เตชะกุลศุภนันท์</t>
  </si>
  <si>
    <t>มหาวิทยาลัยราชภัฏสงขลา</t>
  </si>
  <si>
    <t>คณะวิทยาการจัดการ สาขาการจัดการ</t>
  </si>
  <si>
    <t>ยศกร ศรีสุวรรณ์</t>
  </si>
  <si>
    <t>สังคมศึกษา</t>
  </si>
  <si>
    <t>ลีลาวดี สมานเหม</t>
  </si>
  <si>
    <t>กฤตนัย สิงห์เนี่ยว</t>
  </si>
  <si>
    <t>วิทยาลัยเทคโนโลยีสงขลา (ส.อ)</t>
  </si>
  <si>
    <t>ไฟฟ้า</t>
  </si>
  <si>
    <t>ธนาวุฒิ ช่างพูด</t>
  </si>
  <si>
    <t>ม.ท.ร.</t>
  </si>
  <si>
    <t>วิศวกรรมไฟฟ้า</t>
  </si>
  <si>
    <t>นางสาวซอนญ้า.รักหมัด</t>
  </si>
  <si>
    <t>อนันยา แดงเจริญ</t>
  </si>
  <si>
    <t>ราชภัฏสงขลา</t>
  </si>
  <si>
    <t>นวัตการค้า</t>
  </si>
  <si>
    <t>จิรัชญา เอียดหวัง</t>
  </si>
  <si>
    <t>อรัชพร ทองจัน</t>
  </si>
  <si>
    <t>อมรเทพ เทพหนู</t>
  </si>
  <si>
    <t>ช่างกลโรงงาน</t>
  </si>
  <si>
    <t>ชินวัตร โต๊ะเส็น</t>
  </si>
  <si>
    <t>ผู้นำนันทนาการ สังคมศาสตร์และประพฤติศาสตร์</t>
  </si>
  <si>
    <t>นันณภัทร ปิ่นทอง</t>
  </si>
  <si>
    <t>ระพินพันธ์ นิลอนันต์</t>
  </si>
  <si>
    <t>อัสมา ขรีดาโอ๊ะ</t>
  </si>
  <si>
    <t>ศึกษาศาสตร์</t>
  </si>
  <si>
    <t>นุชสรี​ เดหมาน</t>
  </si>
  <si>
    <t>มหาวิทยาลัยทักษิณ​ สงขลา</t>
  </si>
  <si>
    <t>ซาบีน่า หวันดาเยาะห์</t>
  </si>
  <si>
    <t>มหาวิทยาลัยสงขลานครินทร์</t>
  </si>
  <si>
    <t>พยาบาลศาสตร์</t>
  </si>
  <si>
    <t>ฝาตีเม๊าะ หนิอะ</t>
  </si>
  <si>
    <t>สายวิทย์-คณิต</t>
  </si>
  <si>
    <t>ชารอญ รัตนะ</t>
  </si>
  <si>
    <t>เทคนิคหาดไหญ่</t>
  </si>
  <si>
    <t>บุศรินทร์ สนิ</t>
  </si>
  <si>
    <t>มหาวิทยาลัยทักษิณ สงขลา</t>
  </si>
  <si>
    <t>ศึกษาศาสตร์ เอกภาษาไทย</t>
  </si>
  <si>
    <t>ศราวิน บูยง</t>
  </si>
  <si>
    <t>ภูมิทัศน์  เเดงนา</t>
  </si>
  <si>
    <t>อัจฉราภรณ์ ทิพย์ชิตชลธาร</t>
  </si>
  <si>
    <t>ครอบครัวไม่สนับสนุน</t>
  </si>
  <si>
    <t>อาทิตย์ สิทธิไชย</t>
  </si>
  <si>
    <t>มหาวิทยาลัยราชภัฏสงขฃา</t>
  </si>
  <si>
    <t>วิทยาการจัดการ สือสารมวลชน</t>
  </si>
  <si>
    <t>ธีรภัทร หัดสู</t>
  </si>
  <si>
    <t>ช่างไฟฟ้า</t>
  </si>
  <si>
    <t>ลักษมี่ ยะนายเดิม</t>
  </si>
  <si>
    <t>มหาวิทยาลัยปทุมธานี</t>
  </si>
  <si>
    <t>คีตภัทร นุ่นร่ม</t>
  </si>
  <si>
    <t>ภูริภัทร ชูแก้ว</t>
  </si>
  <si>
    <t>โรงเรียนวรนารีเฉลิม</t>
  </si>
  <si>
    <t xml:space="preserve">สายสามัญ </t>
  </si>
  <si>
    <t>ธนัฐชัย คงยานี</t>
  </si>
  <si>
    <t>อลิษา โส๊ะเด็น</t>
  </si>
  <si>
    <t>ม.เกษตร</t>
  </si>
  <si>
    <t>สถาปัตยกรรมศาสตร์</t>
  </si>
  <si>
    <t>อุดร ศรีรัตน์</t>
  </si>
  <si>
    <t>เทคโนสงขลา</t>
  </si>
  <si>
    <t>คอมพิวเตอร์ธุระกิจ</t>
  </si>
  <si>
    <t>นางสาว ปภัสรากร เหล็มและ</t>
  </si>
  <si>
    <t>เมธาวดี บุญญะ</t>
  </si>
  <si>
    <t>ไซร์นาอาหลี หมากปาน</t>
  </si>
  <si>
    <t>นาวีนา  หลีหวัง</t>
  </si>
  <si>
    <t>มอเกษตร</t>
  </si>
  <si>
    <t>บวรทัต ธนะรัตน์</t>
  </si>
  <si>
    <t>สาขายานยนต์</t>
  </si>
  <si>
    <t>สารีฟ๊ะ สะมะลาเต๊ะ</t>
  </si>
  <si>
    <t>มนต์มุกดา พุทธพิม</t>
  </si>
  <si>
    <t>นักสำรวจ</t>
  </si>
  <si>
    <t>รพีภัทร์ แอหลี</t>
  </si>
  <si>
    <t>ไหมสุรี ธรรมเนียม</t>
  </si>
  <si>
    <t>กิ่งกาญจน์ หัดเหาะ</t>
  </si>
  <si>
    <t>สุภัทธิชา คงฉิม</t>
  </si>
  <si>
    <t>บันชี</t>
  </si>
  <si>
    <t>จิตตาภา​ สังฆโณ</t>
  </si>
  <si>
    <t>กุสสุมา​ มูเกม</t>
  </si>
  <si>
    <t>ศุภกรเเตงอ่อน</t>
  </si>
  <si>
    <t>อารีสา หมานถัด</t>
  </si>
  <si>
    <t>ราชภัฎสงขลา</t>
  </si>
  <si>
    <t>ศราวุฒิ ทับแก้ว</t>
  </si>
  <si>
    <t>เอกชัย พรมทอง</t>
  </si>
  <si>
    <t>โรสีต้า เหล็มหมาน</t>
  </si>
  <si>
    <t>สินีนาฏ จรจะนะ</t>
  </si>
  <si>
    <t>คณะครุศาสตร์ เอกสังคม</t>
  </si>
  <si>
    <t>ชนิสรา ไชยแก้ว</t>
  </si>
  <si>
    <t>พรรณวดี เกลี้ยงเเก้ว</t>
  </si>
  <si>
    <t>เสาวลักษณ์ ช่วยรัตน์</t>
  </si>
  <si>
    <t>มหาวิทยาลัยเทคโนโลยีราชมงคลศรีวิชัย</t>
  </si>
  <si>
    <t>คณะบริหารธุรกิจ เอกการจัดการทรัพยากรมนุษย์</t>
  </si>
  <si>
    <t>เอกภาพ เทพยจาย</t>
  </si>
  <si>
    <t>ว.ฉ.</t>
  </si>
  <si>
    <t>สทธิลักษณ์ สมชื่อ</t>
  </si>
  <si>
    <t>ดุริยางค์ศิลป</t>
  </si>
  <si>
    <t>สุริตา อิสลาม</t>
  </si>
  <si>
    <t>วิทยาลัยเทคโนโลยีราชมงคลศรีวิชัย</t>
  </si>
  <si>
    <t>อาหารและโภชนาการ</t>
  </si>
  <si>
    <t>กรราชัน กลับทับลัง</t>
  </si>
  <si>
    <t>มหาวิทยาลัยสงขลานครินทร์วิทยาเขตปัตตานี</t>
  </si>
  <si>
    <t>เทคโนโลยีสารสนเทศเพื่อการจัดการ</t>
  </si>
  <si>
    <t>ชยณัฐ ทองบุญชู</t>
  </si>
  <si>
    <t>ธัญธิดา เเสงจันทร์</t>
  </si>
  <si>
    <t>ไทย สังคม</t>
  </si>
  <si>
    <t>โครงการห้องเรียนดนตรี</t>
  </si>
  <si>
    <t>ชลธิชาติ นิลอนันต์</t>
  </si>
  <si>
    <t>สุภาวิดา แถวแก้ว</t>
  </si>
  <si>
    <t>มหาลัยเทคโนโลยีราชมงคลศรีวิชัย</t>
  </si>
  <si>
    <t>บริหารธุระกิจ สาขาการจัดการทรัพยากรณ์มนุษย์</t>
  </si>
  <si>
    <t>มงคลเพ็ชร แก้วนะ</t>
  </si>
  <si>
    <t>อนันต์ ชำนาญวารี</t>
  </si>
  <si>
    <t>นาย วีสวัสดิ์ หนูสอน</t>
  </si>
  <si>
    <t>วิทลัยเทคนิคจะนะ</t>
  </si>
  <si>
    <t>รัตนาพร วรพินธ์</t>
  </si>
  <si>
    <t>แผนการเรียน ศิลป์-อังกฤษ</t>
  </si>
  <si>
    <t>ปกาศิต</t>
  </si>
  <si>
    <t>ธวัชชัย  ไชยยอด</t>
  </si>
  <si>
    <t>อาชีวศึกษาสงขลา</t>
  </si>
  <si>
    <t>ฟรุกอน วายา</t>
  </si>
  <si>
    <t>โยธา</t>
  </si>
  <si>
    <t>สรวิชญ์   มีเสน</t>
  </si>
  <si>
    <t>ณัฐวุฒิ เนียมน้อม</t>
  </si>
  <si>
    <t>โรงเรียนสถาบันการศึกษาฝีมือเเรงงาน</t>
  </si>
  <si>
    <t>อลิสดา พรมแก้ว</t>
  </si>
  <si>
    <t>โรงเรียนจะนะชนูปถัมถ์</t>
  </si>
  <si>
    <t>อังคณา พรุเพชรแก้ว</t>
  </si>
  <si>
    <t>นิสรีน.  หมัดมั้น</t>
  </si>
  <si>
    <t>ศิลป์คำนวน</t>
  </si>
  <si>
    <t>เสาวลักษ์ ยิ้มฤทธิ์</t>
  </si>
  <si>
    <t>ศิลป์ภาษาจีน</t>
  </si>
  <si>
    <t>นาย อับดุลฟาซี หนิหัด</t>
  </si>
  <si>
    <t xml:space="preserve">มหาวิทยาลัยสงขลานครินทร์ </t>
  </si>
  <si>
    <t>เทคนิคการแพทย์</t>
  </si>
  <si>
    <t>พีรภัทธ์ อ่อนทอง</t>
  </si>
  <si>
    <t>ปลายพระวิทยาคม</t>
  </si>
  <si>
    <t>วิท</t>
  </si>
  <si>
    <t>อิสริยา สีเพ็ญ</t>
  </si>
  <si>
    <t>สำนักงานการจัดการ</t>
  </si>
  <si>
    <t>สุทธผิพงษ์   วงศ์จินดา</t>
  </si>
  <si>
    <t>เทคนิคจจะนะ</t>
  </si>
  <si>
    <t>สิปปวิชญ์ นิภานันท์</t>
  </si>
  <si>
    <t>ปุรัสกร คงสัน</t>
  </si>
  <si>
    <t>บีบีกุลบียา. ขุนทอง</t>
  </si>
  <si>
    <t>ศรายุธ​ แวยูโซะ</t>
  </si>
  <si>
    <t>เทคนิค​จะนะ</t>
  </si>
  <si>
    <t>ช่างยนต์​</t>
  </si>
  <si>
    <t>พรเทพ ชุมเสน</t>
  </si>
  <si>
    <t>โรงเรียนกีฬาจังหวัดยะลา</t>
  </si>
  <si>
    <t>กรีฑา</t>
  </si>
  <si>
    <t>ณัฐเศรษฐ หีมสุวรรณ</t>
  </si>
  <si>
    <t>โรงเรียนอบจ.สงขลาพิยานุสรณ์</t>
  </si>
  <si>
    <t>คัทลียา จันหอม</t>
  </si>
  <si>
    <t>วริศ ตนยะเเหล๊ะ</t>
  </si>
  <si>
    <t>ซากีนา วุฒิมากร</t>
  </si>
  <si>
    <t>สุรเชษฐ์  ปานเส็ม</t>
  </si>
  <si>
    <t>มหาลัยทักษิณ  จังหวัดสงขลา</t>
  </si>
  <si>
    <t>ศึกษาศาสตร์ สาขาภาษาอังกฤษ</t>
  </si>
  <si>
    <t>กนกภัณฑ์  คงทอง</t>
  </si>
  <si>
    <t>ภาณุมาศ จิตติ</t>
  </si>
  <si>
    <t>ฐิตินันท์ พรุเพชรเเก้ว</t>
  </si>
  <si>
    <t>ณิชกุล หนูสุข</t>
  </si>
  <si>
    <t>สาขาคอมพิวเตอร์ธุรกิจ</t>
  </si>
  <si>
    <t>กัลย์สุดา  วงรักษ์</t>
  </si>
  <si>
    <t>ธนาภา  สังข์เวช</t>
  </si>
  <si>
    <t>ศิลป์อังกฤษ</t>
  </si>
  <si>
    <t>ก้องภพแก้วละมุล</t>
  </si>
  <si>
    <t>ศิลป์-ภาษาอังกฤษ</t>
  </si>
  <si>
    <t>นายณัฐวุฒิ เจะเหล๊าะ</t>
  </si>
  <si>
    <t>วิศวกรรม</t>
  </si>
  <si>
    <t>สมพงศ์ ประยูรแก้ว</t>
  </si>
  <si>
    <t>มทร</t>
  </si>
  <si>
    <t>บริหารทรัพยากรมนุษย์</t>
  </si>
  <si>
    <t>ปิยะพงษ์  ชุมสังข์</t>
  </si>
  <si>
    <t>สงขลา</t>
  </si>
  <si>
    <t>ตลาด</t>
  </si>
  <si>
    <t>ทัชมาฮาล คำพิลา</t>
  </si>
  <si>
    <t>สรุป</t>
  </si>
  <si>
    <t>นักเรียนทั้งหมด</t>
  </si>
  <si>
    <t>ระดับชั้น</t>
  </si>
  <si>
    <t>การศึกษา</t>
  </si>
  <si>
    <t>ร้อยละ</t>
  </si>
  <si>
    <t>ระดับการศึกษาต่อ</t>
  </si>
  <si>
    <t>จำนวน</t>
  </si>
  <si>
    <t>ม3</t>
  </si>
  <si>
    <t>ม6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</si>
</sst>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m/d/yyyy\ h:mm:ss"/>
  </numFmts>
  <fonts count="4" x14ac:knownFonts="1">
    <font>
      <sz val="10"/>
      <color rgb="FF000000"/>
      <name val="Arial"/>
    </font>
    <font>
      <sz val="10"/>
      <color theme="1"/>
      <name val="Arial"/>
    </font>
    <font>
      <sz val="10"/>
      <name val="Arial"/>
    </font>
    <font>
      <b/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 applyFont="1" applyAlignment="1"/>
    <xf numFmtId="0" fontId="1" fillId="0" borderId="0" xfId="0" applyFont="1"/>
    <xf numFmtId="187" fontId="1" fillId="0" borderId="0" xfId="0" applyNumberFormat="1" applyFont="1" applyAlignment="1"/>
    <xf numFmtId="0" fontId="1" fillId="0" borderId="0" xfId="0" applyFont="1" applyAlignment="1"/>
    <xf numFmtId="0" fontId="2" fillId="0" borderId="0" xfId="0" applyFont="1" applyAlignment="1"/>
    <xf numFmtId="0" fontId="0" fillId="0" borderId="0" xfId="0" applyFont="1" applyBorder="1" applyAlignment="1"/>
    <xf numFmtId="0" fontId="0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Alignment="1"/>
    <xf numFmtId="0" fontId="3" fillId="0" borderId="0" xfId="0" applyFont="1" applyBorder="1" applyAlignment="1"/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vertical="center"/>
    </xf>
    <xf numFmtId="2" fontId="0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0" fillId="4" borderId="1" xfId="0" applyFont="1" applyFill="1" applyBorder="1" applyAlignment="1">
      <alignment horizontal="center" vertical="center"/>
    </xf>
    <xf numFmtId="2" fontId="0" fillId="4" borderId="1" xfId="0" applyNumberFormat="1" applyFont="1" applyFill="1" applyBorder="1" applyAlignment="1">
      <alignment horizontal="center" vertical="center"/>
    </xf>
    <xf numFmtId="0" fontId="0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left" vertical="center"/>
    </xf>
    <xf numFmtId="0" fontId="1" fillId="4" borderId="2" xfId="0" applyFont="1" applyFill="1" applyBorder="1" applyAlignment="1">
      <alignment horizontal="left" vertical="center"/>
    </xf>
    <xf numFmtId="0" fontId="1" fillId="4" borderId="4" xfId="0" applyFont="1" applyFill="1" applyBorder="1" applyAlignment="1">
      <alignment horizontal="left" vertical="center"/>
    </xf>
    <xf numFmtId="0" fontId="0" fillId="4" borderId="2" xfId="0" applyFont="1" applyFill="1" applyBorder="1" applyAlignment="1">
      <alignment horizontal="center" vertical="center"/>
    </xf>
    <xf numFmtId="0" fontId="0" fillId="4" borderId="4" xfId="0" applyFont="1" applyFill="1" applyBorder="1" applyAlignment="1">
      <alignment horizontal="center" vertical="center"/>
    </xf>
    <xf numFmtId="2" fontId="0" fillId="4" borderId="2" xfId="0" applyNumberFormat="1" applyFont="1" applyFill="1" applyBorder="1" applyAlignment="1">
      <alignment horizontal="center" vertical="center"/>
    </xf>
    <xf numFmtId="2" fontId="0" fillId="4" borderId="4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left" vertical="center"/>
    </xf>
    <xf numFmtId="0" fontId="0" fillId="3" borderId="2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2" fontId="0" fillId="3" borderId="2" xfId="0" applyNumberFormat="1" applyFont="1" applyFill="1" applyBorder="1" applyAlignment="1">
      <alignment horizontal="center" vertical="center"/>
    </xf>
    <xf numFmtId="2" fontId="0" fillId="3" borderId="4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0" fillId="4" borderId="3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2" fontId="0" fillId="4" borderId="3" xfId="0" applyNumberFormat="1" applyFont="1" applyFill="1" applyBorder="1" applyAlignment="1">
      <alignment horizontal="center" vertical="center"/>
    </xf>
    <xf numFmtId="2" fontId="0" fillId="3" borderId="3" xfId="0" applyNumberFormat="1" applyFont="1" applyFill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J221"/>
  <sheetViews>
    <sheetView workbookViewId="0">
      <pane ySplit="1" topLeftCell="A2" activePane="bottomLeft" state="frozen"/>
      <selection pane="bottomLeft" activeCell="H154" sqref="H154"/>
    </sheetView>
  </sheetViews>
  <sheetFormatPr defaultColWidth="14.42578125" defaultRowHeight="15.75" customHeight="1" x14ac:dyDescent="0.2"/>
  <cols>
    <col min="1" max="1" width="21.5703125" customWidth="1"/>
    <col min="2" max="2" width="7.28515625" customWidth="1"/>
    <col min="3" max="8" width="21.5703125" customWidth="1"/>
    <col min="9" max="9" width="46.28515625" customWidth="1"/>
    <col min="10" max="16" width="21.5703125" customWidth="1"/>
  </cols>
  <sheetData>
    <row r="1" spans="1:10" ht="12.7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ht="12.75" x14ac:dyDescent="0.2">
      <c r="A2" s="2">
        <v>43894.576572164355</v>
      </c>
      <c r="B2" s="3" t="s">
        <v>10</v>
      </c>
      <c r="C2" s="3" t="s">
        <v>11</v>
      </c>
      <c r="D2" s="3" t="s">
        <v>12</v>
      </c>
      <c r="E2" s="3" t="s">
        <v>13</v>
      </c>
      <c r="F2" s="3" t="s">
        <v>14</v>
      </c>
      <c r="H2" s="3" t="s">
        <v>15</v>
      </c>
      <c r="I2" s="3" t="s">
        <v>16</v>
      </c>
      <c r="J2" s="3" t="s">
        <v>17</v>
      </c>
    </row>
    <row r="3" spans="1:10" ht="12.75" x14ac:dyDescent="0.2">
      <c r="A3" s="2">
        <v>43894.579290937501</v>
      </c>
      <c r="B3" s="3" t="s">
        <v>10</v>
      </c>
      <c r="C3" s="3" t="s">
        <v>11</v>
      </c>
      <c r="D3" s="3" t="s">
        <v>18</v>
      </c>
      <c r="E3" s="3" t="s">
        <v>19</v>
      </c>
      <c r="F3" s="3" t="s">
        <v>14</v>
      </c>
      <c r="H3" s="3" t="s">
        <v>15</v>
      </c>
      <c r="I3" s="3" t="s">
        <v>20</v>
      </c>
      <c r="J3" s="3" t="s">
        <v>21</v>
      </c>
    </row>
    <row r="4" spans="1:10" ht="12.75" x14ac:dyDescent="0.2">
      <c r="A4" s="2">
        <v>43894.580135462966</v>
      </c>
      <c r="B4" s="3" t="s">
        <v>10</v>
      </c>
      <c r="C4" s="3" t="s">
        <v>11</v>
      </c>
      <c r="D4" s="3" t="s">
        <v>12</v>
      </c>
      <c r="E4" s="3" t="s">
        <v>22</v>
      </c>
      <c r="F4" s="3" t="s">
        <v>14</v>
      </c>
      <c r="H4" s="3" t="s">
        <v>15</v>
      </c>
      <c r="I4" s="3" t="s">
        <v>16</v>
      </c>
      <c r="J4" s="3" t="s">
        <v>17</v>
      </c>
    </row>
    <row r="5" spans="1:10" ht="12.75" x14ac:dyDescent="0.2">
      <c r="A5" s="2">
        <v>43894.580298553235</v>
      </c>
      <c r="B5" s="3" t="s">
        <v>10</v>
      </c>
      <c r="C5" s="3" t="s">
        <v>11</v>
      </c>
      <c r="D5" s="3" t="s">
        <v>12</v>
      </c>
      <c r="E5" s="3" t="s">
        <v>23</v>
      </c>
      <c r="F5" s="3" t="s">
        <v>14</v>
      </c>
      <c r="H5" s="3" t="s">
        <v>24</v>
      </c>
      <c r="I5" s="3" t="s">
        <v>25</v>
      </c>
      <c r="J5" s="3" t="s">
        <v>26</v>
      </c>
    </row>
    <row r="6" spans="1:10" ht="12.75" x14ac:dyDescent="0.2">
      <c r="A6" s="2">
        <v>43894.582285682874</v>
      </c>
      <c r="B6" s="3" t="s">
        <v>10</v>
      </c>
      <c r="C6" s="3" t="s">
        <v>11</v>
      </c>
      <c r="D6" s="3" t="s">
        <v>12</v>
      </c>
      <c r="E6" s="3" t="s">
        <v>27</v>
      </c>
      <c r="F6" s="3" t="s">
        <v>14</v>
      </c>
      <c r="H6" s="3" t="s">
        <v>15</v>
      </c>
      <c r="I6" s="3" t="s">
        <v>28</v>
      </c>
      <c r="J6" s="3" t="s">
        <v>29</v>
      </c>
    </row>
    <row r="7" spans="1:10" ht="12.75" x14ac:dyDescent="0.2">
      <c r="A7" s="2">
        <v>43894.784594236116</v>
      </c>
      <c r="B7" s="3" t="s">
        <v>10</v>
      </c>
      <c r="C7" s="3" t="s">
        <v>11</v>
      </c>
      <c r="D7" s="3" t="s">
        <v>12</v>
      </c>
      <c r="E7" s="3" t="s">
        <v>30</v>
      </c>
      <c r="F7" s="3" t="s">
        <v>14</v>
      </c>
      <c r="H7" s="3" t="s">
        <v>15</v>
      </c>
      <c r="I7" s="3" t="s">
        <v>31</v>
      </c>
      <c r="J7" s="3" t="s">
        <v>32</v>
      </c>
    </row>
    <row r="8" spans="1:10" ht="12.75" x14ac:dyDescent="0.2">
      <c r="A8" s="2">
        <v>43894.791840775462</v>
      </c>
      <c r="B8" s="3" t="s">
        <v>10</v>
      </c>
      <c r="C8" s="3" t="s">
        <v>11</v>
      </c>
      <c r="D8" s="3" t="s">
        <v>12</v>
      </c>
      <c r="E8" s="3" t="s">
        <v>33</v>
      </c>
      <c r="F8" s="3" t="s">
        <v>14</v>
      </c>
      <c r="H8" s="3" t="s">
        <v>24</v>
      </c>
      <c r="I8" s="3" t="s">
        <v>34</v>
      </c>
      <c r="J8" s="3" t="s">
        <v>35</v>
      </c>
    </row>
    <row r="9" spans="1:10" ht="12.75" x14ac:dyDescent="0.2">
      <c r="A9" s="2">
        <v>43894.827035844908</v>
      </c>
      <c r="B9" s="3" t="s">
        <v>36</v>
      </c>
      <c r="C9" s="3" t="s">
        <v>11</v>
      </c>
      <c r="D9" s="3" t="s">
        <v>37</v>
      </c>
      <c r="E9" s="3" t="s">
        <v>38</v>
      </c>
      <c r="F9" s="3" t="s">
        <v>14</v>
      </c>
      <c r="H9" s="3" t="s">
        <v>24</v>
      </c>
      <c r="I9" s="3" t="s">
        <v>39</v>
      </c>
      <c r="J9" s="3" t="s">
        <v>40</v>
      </c>
    </row>
    <row r="10" spans="1:10" ht="12.75" x14ac:dyDescent="0.2">
      <c r="A10" s="2">
        <v>43894.850217800922</v>
      </c>
      <c r="B10" s="3" t="s">
        <v>10</v>
      </c>
      <c r="C10" s="3" t="s">
        <v>11</v>
      </c>
      <c r="D10" s="3" t="s">
        <v>12</v>
      </c>
      <c r="E10" s="3" t="s">
        <v>41</v>
      </c>
      <c r="F10" s="3" t="s">
        <v>14</v>
      </c>
      <c r="H10" s="3" t="s">
        <v>15</v>
      </c>
      <c r="I10" s="3" t="s">
        <v>42</v>
      </c>
      <c r="J10" s="3" t="s">
        <v>43</v>
      </c>
    </row>
    <row r="11" spans="1:10" ht="12.75" x14ac:dyDescent="0.2">
      <c r="A11" s="2">
        <v>43894.853191215283</v>
      </c>
      <c r="B11" s="3" t="s">
        <v>36</v>
      </c>
      <c r="C11" s="3" t="s">
        <v>11</v>
      </c>
      <c r="D11" s="3" t="s">
        <v>37</v>
      </c>
      <c r="E11" s="3" t="s">
        <v>44</v>
      </c>
      <c r="F11" s="3" t="s">
        <v>14</v>
      </c>
      <c r="H11" s="3" t="s">
        <v>15</v>
      </c>
      <c r="I11" s="3" t="s">
        <v>45</v>
      </c>
      <c r="J11" s="3" t="s">
        <v>46</v>
      </c>
    </row>
    <row r="12" spans="1:10" ht="12.75" x14ac:dyDescent="0.2">
      <c r="A12" s="2">
        <v>43894.857350486112</v>
      </c>
      <c r="B12" s="3" t="s">
        <v>36</v>
      </c>
      <c r="C12" s="3" t="s">
        <v>11</v>
      </c>
      <c r="D12" s="3" t="s">
        <v>37</v>
      </c>
      <c r="E12" s="3" t="s">
        <v>47</v>
      </c>
      <c r="F12" s="3" t="s">
        <v>14</v>
      </c>
      <c r="H12" s="3" t="s">
        <v>24</v>
      </c>
      <c r="I12" s="3" t="s">
        <v>48</v>
      </c>
      <c r="J12" s="3" t="s">
        <v>26</v>
      </c>
    </row>
    <row r="13" spans="1:10" ht="12.75" x14ac:dyDescent="0.2">
      <c r="A13" s="2">
        <v>43894.860841180554</v>
      </c>
      <c r="B13" s="3" t="s">
        <v>36</v>
      </c>
      <c r="C13" s="3" t="s">
        <v>11</v>
      </c>
      <c r="D13" s="3" t="s">
        <v>37</v>
      </c>
      <c r="E13" s="3" t="s">
        <v>49</v>
      </c>
      <c r="F13" s="3" t="s">
        <v>14</v>
      </c>
      <c r="H13" s="3" t="s">
        <v>24</v>
      </c>
      <c r="I13" s="3" t="s">
        <v>48</v>
      </c>
      <c r="J13" s="3" t="s">
        <v>26</v>
      </c>
    </row>
    <row r="14" spans="1:10" ht="12.75" x14ac:dyDescent="0.2">
      <c r="A14" s="2">
        <v>43894.861197650462</v>
      </c>
      <c r="B14" s="3" t="s">
        <v>36</v>
      </c>
      <c r="C14" s="3" t="s">
        <v>11</v>
      </c>
      <c r="D14" s="3" t="s">
        <v>37</v>
      </c>
      <c r="E14" s="3" t="s">
        <v>50</v>
      </c>
      <c r="F14" s="3" t="s">
        <v>14</v>
      </c>
      <c r="H14" s="3" t="s">
        <v>24</v>
      </c>
      <c r="I14" s="3" t="s">
        <v>48</v>
      </c>
      <c r="J14" s="3" t="s">
        <v>26</v>
      </c>
    </row>
    <row r="15" spans="1:10" ht="12.75" x14ac:dyDescent="0.2">
      <c r="A15" s="2">
        <v>43894.864094988428</v>
      </c>
      <c r="B15" s="3" t="s">
        <v>10</v>
      </c>
      <c r="C15" s="3" t="s">
        <v>11</v>
      </c>
      <c r="D15" s="3" t="s">
        <v>12</v>
      </c>
      <c r="E15" s="3" t="s">
        <v>51</v>
      </c>
      <c r="F15" s="3" t="s">
        <v>14</v>
      </c>
      <c r="H15" s="3" t="s">
        <v>15</v>
      </c>
      <c r="I15" s="3" t="s">
        <v>16</v>
      </c>
      <c r="J15" s="3" t="s">
        <v>52</v>
      </c>
    </row>
    <row r="16" spans="1:10" ht="12.75" x14ac:dyDescent="0.2">
      <c r="A16" s="2">
        <v>43894.866988275462</v>
      </c>
      <c r="B16" s="3" t="s">
        <v>10</v>
      </c>
      <c r="C16" s="3" t="s">
        <v>11</v>
      </c>
      <c r="D16" s="3" t="s">
        <v>37</v>
      </c>
      <c r="E16" s="3" t="s">
        <v>53</v>
      </c>
      <c r="F16" s="3" t="s">
        <v>14</v>
      </c>
      <c r="H16" s="3" t="s">
        <v>15</v>
      </c>
      <c r="I16" s="3" t="s">
        <v>16</v>
      </c>
      <c r="J16" s="3" t="s">
        <v>52</v>
      </c>
    </row>
    <row r="17" spans="1:10" ht="12.75" x14ac:dyDescent="0.2">
      <c r="A17" s="2">
        <v>43894.868316747685</v>
      </c>
      <c r="B17" s="3" t="s">
        <v>36</v>
      </c>
      <c r="C17" s="3" t="s">
        <v>11</v>
      </c>
      <c r="D17" s="3" t="s">
        <v>37</v>
      </c>
      <c r="E17" s="3" t="s">
        <v>54</v>
      </c>
      <c r="F17" s="3" t="s">
        <v>14</v>
      </c>
      <c r="H17" s="3" t="s">
        <v>24</v>
      </c>
      <c r="I17" s="3" t="s">
        <v>48</v>
      </c>
      <c r="J17" s="3" t="s">
        <v>26</v>
      </c>
    </row>
    <row r="18" spans="1:10" ht="12.75" x14ac:dyDescent="0.2">
      <c r="A18" s="2">
        <v>43894.870279629627</v>
      </c>
      <c r="B18" s="3" t="s">
        <v>10</v>
      </c>
      <c r="C18" s="3" t="s">
        <v>11</v>
      </c>
      <c r="D18" s="3" t="s">
        <v>12</v>
      </c>
      <c r="E18" s="3" t="s">
        <v>55</v>
      </c>
      <c r="F18" s="3" t="s">
        <v>14</v>
      </c>
      <c r="H18" s="3" t="s">
        <v>24</v>
      </c>
      <c r="I18" s="3" t="s">
        <v>56</v>
      </c>
      <c r="J18" s="3" t="s">
        <v>26</v>
      </c>
    </row>
    <row r="19" spans="1:10" ht="12.75" x14ac:dyDescent="0.2">
      <c r="A19" s="2">
        <v>43894.871752800929</v>
      </c>
      <c r="B19" s="3" t="s">
        <v>10</v>
      </c>
      <c r="C19" s="3" t="s">
        <v>11</v>
      </c>
      <c r="D19" s="3" t="s">
        <v>12</v>
      </c>
      <c r="E19" s="3" t="s">
        <v>57</v>
      </c>
      <c r="F19" s="3" t="s">
        <v>14</v>
      </c>
      <c r="H19" s="3" t="s">
        <v>15</v>
      </c>
      <c r="I19" s="3" t="s">
        <v>16</v>
      </c>
      <c r="J19" s="3" t="s">
        <v>17</v>
      </c>
    </row>
    <row r="20" spans="1:10" ht="12.75" x14ac:dyDescent="0.2">
      <c r="A20" s="2">
        <v>43894.877640520834</v>
      </c>
      <c r="B20" s="3" t="s">
        <v>10</v>
      </c>
      <c r="C20" s="3" t="s">
        <v>11</v>
      </c>
      <c r="D20" s="3" t="s">
        <v>12</v>
      </c>
      <c r="E20" s="3" t="s">
        <v>58</v>
      </c>
      <c r="F20" s="3" t="s">
        <v>14</v>
      </c>
      <c r="H20" s="3" t="s">
        <v>15</v>
      </c>
      <c r="I20" s="3" t="s">
        <v>42</v>
      </c>
      <c r="J20" s="3" t="s">
        <v>43</v>
      </c>
    </row>
    <row r="21" spans="1:10" ht="12.75" x14ac:dyDescent="0.2">
      <c r="A21" s="2">
        <v>43894.88695388889</v>
      </c>
      <c r="B21" s="3" t="s">
        <v>10</v>
      </c>
      <c r="C21" s="3" t="s">
        <v>11</v>
      </c>
      <c r="D21" s="3" t="s">
        <v>12</v>
      </c>
      <c r="E21" s="3" t="s">
        <v>59</v>
      </c>
      <c r="F21" s="3" t="s">
        <v>14</v>
      </c>
      <c r="H21" s="3" t="s">
        <v>24</v>
      </c>
      <c r="I21" s="3" t="s">
        <v>60</v>
      </c>
      <c r="J21" s="3" t="s">
        <v>61</v>
      </c>
    </row>
    <row r="22" spans="1:10" ht="12.75" x14ac:dyDescent="0.2">
      <c r="A22" s="2">
        <v>43894.887703368055</v>
      </c>
      <c r="B22" s="3" t="s">
        <v>10</v>
      </c>
      <c r="C22" s="3" t="s">
        <v>11</v>
      </c>
      <c r="D22" s="3" t="s">
        <v>18</v>
      </c>
      <c r="E22" s="3" t="s">
        <v>62</v>
      </c>
      <c r="F22" s="3" t="s">
        <v>14</v>
      </c>
      <c r="H22" s="3" t="s">
        <v>24</v>
      </c>
      <c r="I22" s="3" t="s">
        <v>63</v>
      </c>
      <c r="J22" s="3" t="s">
        <v>64</v>
      </c>
    </row>
    <row r="23" spans="1:10" ht="12.75" x14ac:dyDescent="0.2">
      <c r="A23" s="2">
        <v>43894.91692340278</v>
      </c>
      <c r="B23" s="3" t="s">
        <v>10</v>
      </c>
      <c r="C23" s="3" t="s">
        <v>11</v>
      </c>
      <c r="D23" s="3" t="s">
        <v>12</v>
      </c>
      <c r="E23" s="3" t="s">
        <v>65</v>
      </c>
      <c r="F23" s="3" t="s">
        <v>14</v>
      </c>
      <c r="H23" s="3" t="s">
        <v>24</v>
      </c>
      <c r="I23" s="3" t="s">
        <v>66</v>
      </c>
      <c r="J23" s="3" t="s">
        <v>26</v>
      </c>
    </row>
    <row r="24" spans="1:10" ht="12.75" x14ac:dyDescent="0.2">
      <c r="A24" s="2">
        <v>43894.947283622685</v>
      </c>
      <c r="B24" s="3" t="s">
        <v>10</v>
      </c>
      <c r="C24" s="3" t="s">
        <v>11</v>
      </c>
      <c r="D24" s="3" t="s">
        <v>12</v>
      </c>
      <c r="E24" s="3" t="s">
        <v>67</v>
      </c>
      <c r="F24" s="3" t="s">
        <v>14</v>
      </c>
      <c r="H24" s="3" t="s">
        <v>24</v>
      </c>
      <c r="I24" s="3" t="s">
        <v>48</v>
      </c>
      <c r="J24" s="3" t="s">
        <v>68</v>
      </c>
    </row>
    <row r="25" spans="1:10" ht="12.75" x14ac:dyDescent="0.2">
      <c r="A25" s="2">
        <v>43895.290140162033</v>
      </c>
      <c r="B25" s="3" t="s">
        <v>10</v>
      </c>
      <c r="C25" s="3" t="s">
        <v>11</v>
      </c>
      <c r="D25" s="3" t="s">
        <v>12</v>
      </c>
      <c r="E25" s="3" t="s">
        <v>69</v>
      </c>
      <c r="F25" s="3" t="s">
        <v>14</v>
      </c>
      <c r="H25" s="3" t="s">
        <v>24</v>
      </c>
      <c r="I25" s="3" t="s">
        <v>70</v>
      </c>
      <c r="J25" s="3" t="s">
        <v>26</v>
      </c>
    </row>
    <row r="26" spans="1:10" ht="12.75" x14ac:dyDescent="0.2">
      <c r="A26" s="2">
        <v>43895.293805231486</v>
      </c>
      <c r="B26" s="3" t="s">
        <v>10</v>
      </c>
      <c r="C26" s="3" t="s">
        <v>11</v>
      </c>
      <c r="D26" s="3" t="s">
        <v>12</v>
      </c>
      <c r="E26" s="3" t="s">
        <v>71</v>
      </c>
      <c r="F26" s="3" t="s">
        <v>14</v>
      </c>
      <c r="H26" s="3" t="s">
        <v>24</v>
      </c>
      <c r="I26" s="3" t="s">
        <v>72</v>
      </c>
      <c r="J26" s="3" t="s">
        <v>73</v>
      </c>
    </row>
    <row r="27" spans="1:10" ht="12.75" x14ac:dyDescent="0.2">
      <c r="A27" s="2">
        <v>43895.370540081014</v>
      </c>
      <c r="B27" s="3" t="s">
        <v>10</v>
      </c>
      <c r="C27" s="3" t="s">
        <v>11</v>
      </c>
      <c r="D27" s="3" t="s">
        <v>18</v>
      </c>
      <c r="E27" s="3" t="s">
        <v>74</v>
      </c>
      <c r="F27" s="3" t="s">
        <v>14</v>
      </c>
      <c r="H27" s="3" t="s">
        <v>24</v>
      </c>
      <c r="I27" s="3" t="s">
        <v>48</v>
      </c>
      <c r="J27" s="3" t="s">
        <v>75</v>
      </c>
    </row>
    <row r="28" spans="1:10" ht="12.75" x14ac:dyDescent="0.2">
      <c r="A28" s="2">
        <v>43895.413309826385</v>
      </c>
      <c r="B28" s="3" t="s">
        <v>10</v>
      </c>
      <c r="C28" s="3" t="s">
        <v>11</v>
      </c>
      <c r="D28" s="3" t="s">
        <v>12</v>
      </c>
      <c r="E28" s="3" t="s">
        <v>76</v>
      </c>
      <c r="F28" s="3" t="s">
        <v>14</v>
      </c>
      <c r="H28" s="3" t="s">
        <v>24</v>
      </c>
      <c r="I28" s="3" t="s">
        <v>48</v>
      </c>
      <c r="J28" s="3" t="s">
        <v>61</v>
      </c>
    </row>
    <row r="29" spans="1:10" ht="12.75" x14ac:dyDescent="0.2">
      <c r="A29" s="2">
        <v>43895.429459004634</v>
      </c>
      <c r="B29" s="3" t="s">
        <v>36</v>
      </c>
      <c r="C29" s="3" t="s">
        <v>11</v>
      </c>
      <c r="D29" s="3" t="s">
        <v>37</v>
      </c>
      <c r="E29" s="3" t="s">
        <v>77</v>
      </c>
      <c r="F29" s="3" t="s">
        <v>14</v>
      </c>
      <c r="H29" s="3" t="s">
        <v>24</v>
      </c>
      <c r="I29" s="3" t="s">
        <v>48</v>
      </c>
      <c r="J29" s="3" t="s">
        <v>73</v>
      </c>
    </row>
    <row r="30" spans="1:10" ht="12.75" x14ac:dyDescent="0.2">
      <c r="A30" s="2">
        <v>43895.430946932873</v>
      </c>
      <c r="B30" s="3" t="s">
        <v>36</v>
      </c>
      <c r="C30" s="3" t="s">
        <v>11</v>
      </c>
      <c r="D30" s="3" t="s">
        <v>37</v>
      </c>
      <c r="E30" s="3" t="s">
        <v>78</v>
      </c>
      <c r="F30" s="3" t="s">
        <v>14</v>
      </c>
      <c r="H30" s="3" t="s">
        <v>15</v>
      </c>
      <c r="I30" s="3" t="s">
        <v>79</v>
      </c>
      <c r="J30" s="3" t="s">
        <v>80</v>
      </c>
    </row>
    <row r="31" spans="1:10" ht="12.75" x14ac:dyDescent="0.2">
      <c r="A31" s="2">
        <v>43895.440056215273</v>
      </c>
      <c r="B31" s="3" t="s">
        <v>10</v>
      </c>
      <c r="C31" s="3" t="s">
        <v>11</v>
      </c>
      <c r="D31" s="3" t="s">
        <v>12</v>
      </c>
      <c r="E31" s="3" t="s">
        <v>81</v>
      </c>
      <c r="F31" s="3" t="s">
        <v>14</v>
      </c>
      <c r="H31" s="3" t="s">
        <v>24</v>
      </c>
      <c r="I31" s="3" t="s">
        <v>25</v>
      </c>
      <c r="J31" s="3" t="s">
        <v>82</v>
      </c>
    </row>
    <row r="32" spans="1:10" ht="12.75" x14ac:dyDescent="0.2">
      <c r="A32" s="2">
        <v>43895.445396469906</v>
      </c>
      <c r="B32" s="3" t="s">
        <v>10</v>
      </c>
      <c r="C32" s="3" t="s">
        <v>11</v>
      </c>
      <c r="D32" s="3" t="s">
        <v>18</v>
      </c>
      <c r="E32" s="3" t="s">
        <v>83</v>
      </c>
      <c r="F32" s="3" t="s">
        <v>14</v>
      </c>
      <c r="H32" s="3" t="s">
        <v>15</v>
      </c>
      <c r="I32" s="3" t="s">
        <v>42</v>
      </c>
      <c r="J32" s="3" t="s">
        <v>84</v>
      </c>
    </row>
    <row r="33" spans="1:10" ht="12.75" x14ac:dyDescent="0.2">
      <c r="A33" s="2">
        <v>43895.458949560183</v>
      </c>
      <c r="B33" s="3" t="s">
        <v>10</v>
      </c>
      <c r="C33" s="3" t="s">
        <v>11</v>
      </c>
      <c r="D33" s="3" t="s">
        <v>12</v>
      </c>
      <c r="E33" s="3" t="s">
        <v>85</v>
      </c>
      <c r="F33" s="3" t="s">
        <v>14</v>
      </c>
      <c r="H33" s="3" t="s">
        <v>24</v>
      </c>
      <c r="I33" s="3" t="s">
        <v>86</v>
      </c>
      <c r="J33" s="3" t="s">
        <v>73</v>
      </c>
    </row>
    <row r="34" spans="1:10" ht="12.75" x14ac:dyDescent="0.2">
      <c r="A34" s="2">
        <v>43895.482320694442</v>
      </c>
      <c r="B34" s="3" t="s">
        <v>10</v>
      </c>
      <c r="C34" s="3" t="s">
        <v>11</v>
      </c>
      <c r="D34" s="3" t="s">
        <v>18</v>
      </c>
      <c r="E34" s="3" t="s">
        <v>87</v>
      </c>
      <c r="F34" s="3" t="s">
        <v>14</v>
      </c>
      <c r="H34" s="3" t="s">
        <v>24</v>
      </c>
      <c r="I34" s="3" t="s">
        <v>88</v>
      </c>
      <c r="J34" s="3" t="s">
        <v>89</v>
      </c>
    </row>
    <row r="35" spans="1:10" ht="12.75" x14ac:dyDescent="0.2">
      <c r="A35" s="2">
        <v>43895.565141782412</v>
      </c>
      <c r="B35" s="3" t="s">
        <v>36</v>
      </c>
      <c r="C35" s="3" t="s">
        <v>11</v>
      </c>
      <c r="D35" s="3" t="s">
        <v>37</v>
      </c>
      <c r="E35" s="3" t="s">
        <v>90</v>
      </c>
      <c r="F35" s="3" t="s">
        <v>14</v>
      </c>
      <c r="H35" s="3" t="s">
        <v>24</v>
      </c>
      <c r="I35" s="3" t="s">
        <v>91</v>
      </c>
      <c r="J35" s="3" t="s">
        <v>92</v>
      </c>
    </row>
    <row r="36" spans="1:10" ht="12.75" x14ac:dyDescent="0.2">
      <c r="A36" s="2">
        <v>43895.636600983795</v>
      </c>
      <c r="B36" s="3" t="s">
        <v>10</v>
      </c>
      <c r="C36" s="3" t="s">
        <v>11</v>
      </c>
      <c r="D36" s="3" t="s">
        <v>12</v>
      </c>
      <c r="E36" s="3" t="s">
        <v>93</v>
      </c>
      <c r="F36" s="3" t="s">
        <v>14</v>
      </c>
      <c r="H36" s="3" t="s">
        <v>24</v>
      </c>
      <c r="I36" s="3" t="s">
        <v>48</v>
      </c>
      <c r="J36" s="3" t="s">
        <v>94</v>
      </c>
    </row>
    <row r="37" spans="1:10" ht="12.75" x14ac:dyDescent="0.2">
      <c r="A37" s="2">
        <v>43895.68779924768</v>
      </c>
      <c r="B37" s="3" t="s">
        <v>10</v>
      </c>
      <c r="C37" s="3" t="s">
        <v>11</v>
      </c>
      <c r="D37" s="3" t="s">
        <v>12</v>
      </c>
      <c r="E37" s="3" t="s">
        <v>95</v>
      </c>
      <c r="F37" s="3" t="s">
        <v>14</v>
      </c>
      <c r="H37" s="3" t="s">
        <v>24</v>
      </c>
      <c r="I37" s="3" t="s">
        <v>96</v>
      </c>
      <c r="J37" s="3" t="s">
        <v>97</v>
      </c>
    </row>
    <row r="38" spans="1:10" ht="12.75" x14ac:dyDescent="0.2">
      <c r="A38" s="2">
        <v>43895.693113854169</v>
      </c>
      <c r="B38" s="3" t="s">
        <v>10</v>
      </c>
      <c r="C38" s="3" t="s">
        <v>11</v>
      </c>
      <c r="D38" s="3" t="s">
        <v>12</v>
      </c>
      <c r="E38" s="3" t="s">
        <v>98</v>
      </c>
      <c r="F38" s="3" t="s">
        <v>14</v>
      </c>
      <c r="H38" s="3" t="s">
        <v>24</v>
      </c>
      <c r="I38" s="3" t="s">
        <v>48</v>
      </c>
      <c r="J38" s="3" t="s">
        <v>99</v>
      </c>
    </row>
    <row r="39" spans="1:10" ht="12.75" x14ac:dyDescent="0.2">
      <c r="A39" s="2">
        <v>43895.707216400464</v>
      </c>
      <c r="B39" s="3" t="s">
        <v>10</v>
      </c>
      <c r="C39" s="3" t="s">
        <v>11</v>
      </c>
      <c r="D39" s="3" t="s">
        <v>12</v>
      </c>
      <c r="E39" s="3" t="s">
        <v>100</v>
      </c>
      <c r="F39" s="3" t="s">
        <v>14</v>
      </c>
      <c r="H39" s="3" t="s">
        <v>24</v>
      </c>
      <c r="I39" s="3" t="s">
        <v>25</v>
      </c>
      <c r="J39" s="3" t="s">
        <v>73</v>
      </c>
    </row>
    <row r="40" spans="1:10" ht="12.75" x14ac:dyDescent="0.2">
      <c r="A40" s="2">
        <v>43895.803793171297</v>
      </c>
      <c r="B40" s="3" t="s">
        <v>10</v>
      </c>
      <c r="C40" s="3" t="s">
        <v>11</v>
      </c>
      <c r="D40" s="3" t="s">
        <v>12</v>
      </c>
      <c r="E40" s="3" t="s">
        <v>101</v>
      </c>
      <c r="F40" s="3" t="s">
        <v>14</v>
      </c>
      <c r="H40" s="3" t="s">
        <v>15</v>
      </c>
      <c r="I40" s="3" t="s">
        <v>16</v>
      </c>
      <c r="J40" s="3" t="s">
        <v>84</v>
      </c>
    </row>
    <row r="41" spans="1:10" ht="12.75" x14ac:dyDescent="0.2">
      <c r="A41" s="2">
        <v>43895.807419386576</v>
      </c>
      <c r="B41" s="3" t="s">
        <v>10</v>
      </c>
      <c r="C41" s="3" t="s">
        <v>11</v>
      </c>
      <c r="D41" s="3" t="s">
        <v>12</v>
      </c>
      <c r="E41" s="3" t="s">
        <v>102</v>
      </c>
      <c r="F41" s="3" t="s">
        <v>14</v>
      </c>
      <c r="H41" s="3" t="s">
        <v>24</v>
      </c>
      <c r="I41" s="3" t="s">
        <v>48</v>
      </c>
      <c r="J41" s="3" t="s">
        <v>103</v>
      </c>
    </row>
    <row r="42" spans="1:10" ht="12.75" x14ac:dyDescent="0.2">
      <c r="A42" s="2">
        <v>43895.853321458329</v>
      </c>
      <c r="B42" s="3" t="s">
        <v>10</v>
      </c>
      <c r="C42" s="3" t="s">
        <v>11</v>
      </c>
      <c r="D42" s="3" t="s">
        <v>12</v>
      </c>
      <c r="E42" s="3" t="s">
        <v>104</v>
      </c>
      <c r="F42" s="3" t="s">
        <v>14</v>
      </c>
      <c r="H42" s="3" t="s">
        <v>24</v>
      </c>
      <c r="I42" s="3" t="s">
        <v>48</v>
      </c>
      <c r="J42" s="3" t="s">
        <v>73</v>
      </c>
    </row>
    <row r="43" spans="1:10" ht="12.75" x14ac:dyDescent="0.2">
      <c r="A43" s="2">
        <v>43895.857922233801</v>
      </c>
      <c r="B43" s="3" t="s">
        <v>10</v>
      </c>
      <c r="C43" s="3" t="s">
        <v>11</v>
      </c>
      <c r="D43" s="3" t="s">
        <v>12</v>
      </c>
      <c r="E43" s="3" t="s">
        <v>105</v>
      </c>
      <c r="F43" s="3" t="s">
        <v>14</v>
      </c>
      <c r="H43" s="3" t="s">
        <v>15</v>
      </c>
      <c r="I43" s="3" t="s">
        <v>45</v>
      </c>
      <c r="J43" s="3" t="s">
        <v>106</v>
      </c>
    </row>
    <row r="44" spans="1:10" ht="12.75" x14ac:dyDescent="0.2">
      <c r="A44" s="2">
        <v>43895.858852361111</v>
      </c>
      <c r="B44" s="3" t="s">
        <v>10</v>
      </c>
      <c r="C44" s="3" t="s">
        <v>11</v>
      </c>
      <c r="D44" s="3" t="s">
        <v>12</v>
      </c>
      <c r="E44" s="3" t="s">
        <v>107</v>
      </c>
      <c r="F44" s="3" t="s">
        <v>14</v>
      </c>
      <c r="H44" s="3" t="s">
        <v>15</v>
      </c>
      <c r="I44" s="3" t="s">
        <v>108</v>
      </c>
      <c r="J44" s="3" t="s">
        <v>109</v>
      </c>
    </row>
    <row r="45" spans="1:10" ht="12.75" x14ac:dyDescent="0.2">
      <c r="A45" s="2">
        <v>43895.871344444444</v>
      </c>
      <c r="B45" s="3" t="s">
        <v>10</v>
      </c>
      <c r="C45" s="3" t="s">
        <v>11</v>
      </c>
      <c r="D45" s="3" t="s">
        <v>12</v>
      </c>
      <c r="E45" s="3" t="s">
        <v>110</v>
      </c>
      <c r="F45" s="3" t="s">
        <v>14</v>
      </c>
      <c r="H45" s="3" t="s">
        <v>24</v>
      </c>
      <c r="I45" s="3" t="s">
        <v>25</v>
      </c>
      <c r="J45" s="3" t="s">
        <v>73</v>
      </c>
    </row>
    <row r="46" spans="1:10" ht="12.75" x14ac:dyDescent="0.2">
      <c r="A46" s="2">
        <v>43895.872740590275</v>
      </c>
      <c r="B46" s="3" t="s">
        <v>10</v>
      </c>
      <c r="C46" s="3" t="s">
        <v>11</v>
      </c>
      <c r="D46" s="3" t="s">
        <v>12</v>
      </c>
      <c r="E46" s="3" t="s">
        <v>111</v>
      </c>
      <c r="F46" s="3" t="s">
        <v>14</v>
      </c>
      <c r="H46" s="3" t="s">
        <v>15</v>
      </c>
      <c r="I46" s="3" t="s">
        <v>108</v>
      </c>
      <c r="J46" s="3" t="s">
        <v>112</v>
      </c>
    </row>
    <row r="47" spans="1:10" ht="12.75" x14ac:dyDescent="0.2">
      <c r="A47" s="2">
        <v>43895.933674652777</v>
      </c>
      <c r="B47" s="3" t="s">
        <v>10</v>
      </c>
      <c r="C47" s="3" t="s">
        <v>11</v>
      </c>
      <c r="D47" s="3" t="s">
        <v>12</v>
      </c>
      <c r="E47" s="3" t="s">
        <v>113</v>
      </c>
      <c r="F47" s="3" t="s">
        <v>14</v>
      </c>
      <c r="H47" s="3" t="s">
        <v>24</v>
      </c>
      <c r="I47" s="3" t="s">
        <v>114</v>
      </c>
      <c r="J47" s="3" t="s">
        <v>115</v>
      </c>
    </row>
    <row r="48" spans="1:10" ht="12.75" x14ac:dyDescent="0.2">
      <c r="A48" s="2">
        <v>43895.938043935181</v>
      </c>
      <c r="B48" s="3" t="s">
        <v>10</v>
      </c>
      <c r="C48" s="3" t="s">
        <v>11</v>
      </c>
      <c r="D48" s="3" t="s">
        <v>18</v>
      </c>
      <c r="E48" s="3" t="s">
        <v>116</v>
      </c>
      <c r="F48" s="3" t="s">
        <v>117</v>
      </c>
      <c r="G48" s="3" t="s">
        <v>118</v>
      </c>
    </row>
    <row r="49" spans="1:10" ht="12.75" x14ac:dyDescent="0.2">
      <c r="A49" s="2">
        <v>43895.938543449069</v>
      </c>
      <c r="B49" s="3" t="s">
        <v>10</v>
      </c>
      <c r="C49" s="3" t="s">
        <v>11</v>
      </c>
      <c r="D49" s="3" t="s">
        <v>12</v>
      </c>
      <c r="E49" s="3" t="s">
        <v>119</v>
      </c>
      <c r="F49" s="3" t="s">
        <v>14</v>
      </c>
      <c r="H49" s="3" t="s">
        <v>15</v>
      </c>
      <c r="I49" s="3" t="s">
        <v>28</v>
      </c>
      <c r="J49" s="3" t="s">
        <v>120</v>
      </c>
    </row>
    <row r="50" spans="1:10" ht="12.75" x14ac:dyDescent="0.2">
      <c r="A50" s="2">
        <v>43895.938931863428</v>
      </c>
      <c r="B50" s="3" t="s">
        <v>10</v>
      </c>
      <c r="C50" s="3" t="s">
        <v>11</v>
      </c>
      <c r="D50" s="3" t="s">
        <v>12</v>
      </c>
      <c r="E50" s="3" t="s">
        <v>121</v>
      </c>
      <c r="F50" s="3" t="s">
        <v>14</v>
      </c>
      <c r="H50" s="3" t="s">
        <v>15</v>
      </c>
      <c r="I50" s="3" t="s">
        <v>16</v>
      </c>
      <c r="J50" s="3" t="s">
        <v>122</v>
      </c>
    </row>
    <row r="51" spans="1:10" ht="12.75" x14ac:dyDescent="0.2">
      <c r="A51" s="2">
        <v>43895.942292523148</v>
      </c>
      <c r="B51" s="3" t="s">
        <v>10</v>
      </c>
      <c r="C51" s="3" t="s">
        <v>11</v>
      </c>
      <c r="D51" s="3" t="s">
        <v>12</v>
      </c>
      <c r="E51" s="3" t="s">
        <v>119</v>
      </c>
      <c r="F51" s="3" t="s">
        <v>14</v>
      </c>
      <c r="H51" s="3" t="s">
        <v>15</v>
      </c>
      <c r="I51" s="3" t="s">
        <v>28</v>
      </c>
      <c r="J51" s="3" t="s">
        <v>123</v>
      </c>
    </row>
    <row r="52" spans="1:10" ht="12.75" x14ac:dyDescent="0.2">
      <c r="A52" s="2">
        <v>43895.942764432868</v>
      </c>
      <c r="B52" s="3" t="s">
        <v>10</v>
      </c>
      <c r="C52" s="3" t="s">
        <v>11</v>
      </c>
      <c r="D52" s="3" t="s">
        <v>12</v>
      </c>
      <c r="E52" s="3" t="s">
        <v>124</v>
      </c>
      <c r="F52" s="3" t="s">
        <v>14</v>
      </c>
      <c r="H52" s="3" t="s">
        <v>24</v>
      </c>
      <c r="I52" s="3" t="s">
        <v>48</v>
      </c>
      <c r="J52" s="3" t="s">
        <v>73</v>
      </c>
    </row>
    <row r="53" spans="1:10" ht="12.75" x14ac:dyDescent="0.2">
      <c r="A53" s="2">
        <v>43895.955749479166</v>
      </c>
      <c r="B53" s="3" t="s">
        <v>36</v>
      </c>
      <c r="C53" s="3" t="s">
        <v>11</v>
      </c>
      <c r="D53" s="3" t="s">
        <v>37</v>
      </c>
      <c r="E53" s="3" t="s">
        <v>125</v>
      </c>
      <c r="F53" s="3" t="s">
        <v>14</v>
      </c>
      <c r="H53" s="3" t="s">
        <v>24</v>
      </c>
      <c r="I53" s="3" t="s">
        <v>126</v>
      </c>
      <c r="J53" s="3" t="s">
        <v>127</v>
      </c>
    </row>
    <row r="54" spans="1:10" ht="12.75" x14ac:dyDescent="0.2">
      <c r="A54" s="2">
        <v>43895.961622916671</v>
      </c>
      <c r="B54" s="3" t="s">
        <v>10</v>
      </c>
      <c r="C54" s="3" t="s">
        <v>11</v>
      </c>
      <c r="D54" s="3" t="s">
        <v>12</v>
      </c>
      <c r="E54" s="3" t="s">
        <v>128</v>
      </c>
      <c r="F54" s="3" t="s">
        <v>14</v>
      </c>
      <c r="H54" s="3" t="s">
        <v>15</v>
      </c>
      <c r="I54" s="3" t="s">
        <v>129</v>
      </c>
      <c r="J54" s="3" t="s">
        <v>130</v>
      </c>
    </row>
    <row r="55" spans="1:10" ht="12.75" x14ac:dyDescent="0.2">
      <c r="A55" s="2">
        <v>43896.020731597222</v>
      </c>
      <c r="B55" s="3" t="s">
        <v>36</v>
      </c>
      <c r="C55" s="3" t="s">
        <v>11</v>
      </c>
      <c r="D55" s="3" t="s">
        <v>131</v>
      </c>
      <c r="E55" s="3" t="s">
        <v>132</v>
      </c>
      <c r="F55" s="3" t="s">
        <v>14</v>
      </c>
      <c r="H55" s="3" t="s">
        <v>15</v>
      </c>
      <c r="I55" s="3" t="s">
        <v>16</v>
      </c>
      <c r="J55" s="3" t="s">
        <v>122</v>
      </c>
    </row>
    <row r="56" spans="1:10" ht="12.75" x14ac:dyDescent="0.2">
      <c r="A56" s="2">
        <v>43896.302633356478</v>
      </c>
      <c r="B56" s="3" t="s">
        <v>10</v>
      </c>
      <c r="C56" s="3" t="s">
        <v>11</v>
      </c>
      <c r="D56" s="3" t="s">
        <v>12</v>
      </c>
      <c r="E56" s="3" t="s">
        <v>133</v>
      </c>
      <c r="F56" s="3" t="s">
        <v>14</v>
      </c>
      <c r="H56" s="3" t="s">
        <v>15</v>
      </c>
      <c r="I56" s="3" t="s">
        <v>28</v>
      </c>
      <c r="J56" s="3" t="s">
        <v>134</v>
      </c>
    </row>
    <row r="57" spans="1:10" ht="12.75" x14ac:dyDescent="0.2">
      <c r="A57" s="2">
        <v>43896.309359618055</v>
      </c>
      <c r="B57" s="3" t="s">
        <v>10</v>
      </c>
      <c r="C57" s="3" t="s">
        <v>11</v>
      </c>
      <c r="D57" s="3" t="s">
        <v>12</v>
      </c>
      <c r="E57" s="3" t="s">
        <v>135</v>
      </c>
      <c r="F57" s="3" t="s">
        <v>14</v>
      </c>
      <c r="H57" s="3" t="s">
        <v>15</v>
      </c>
      <c r="I57" s="3" t="s">
        <v>136</v>
      </c>
      <c r="J57" s="3" t="s">
        <v>137</v>
      </c>
    </row>
    <row r="58" spans="1:10" ht="12.75" x14ac:dyDescent="0.2">
      <c r="A58" s="2">
        <v>43896.321249293978</v>
      </c>
      <c r="B58" s="3" t="s">
        <v>36</v>
      </c>
      <c r="C58" s="3" t="s">
        <v>11</v>
      </c>
      <c r="D58" s="3" t="s">
        <v>37</v>
      </c>
      <c r="E58" s="3" t="s">
        <v>138</v>
      </c>
      <c r="F58" s="3" t="s">
        <v>14</v>
      </c>
      <c r="H58" s="3" t="s">
        <v>24</v>
      </c>
      <c r="I58" s="3" t="s">
        <v>96</v>
      </c>
      <c r="J58" s="3" t="s">
        <v>139</v>
      </c>
    </row>
    <row r="59" spans="1:10" ht="12.75" x14ac:dyDescent="0.2">
      <c r="A59" s="2">
        <v>43896.354814108796</v>
      </c>
      <c r="B59" s="3" t="s">
        <v>10</v>
      </c>
      <c r="C59" s="3" t="s">
        <v>11</v>
      </c>
      <c r="D59" s="3" t="s">
        <v>12</v>
      </c>
      <c r="E59" s="3" t="s">
        <v>140</v>
      </c>
      <c r="F59" s="3" t="s">
        <v>14</v>
      </c>
      <c r="H59" s="3" t="s">
        <v>15</v>
      </c>
      <c r="I59" s="3" t="s">
        <v>28</v>
      </c>
      <c r="J59" s="3" t="s">
        <v>84</v>
      </c>
    </row>
    <row r="60" spans="1:10" ht="12.75" x14ac:dyDescent="0.2">
      <c r="A60" s="2">
        <v>43896.452397395835</v>
      </c>
      <c r="B60" s="3" t="s">
        <v>36</v>
      </c>
      <c r="C60" s="3" t="s">
        <v>11</v>
      </c>
      <c r="D60" s="3" t="s">
        <v>37</v>
      </c>
      <c r="E60" s="3" t="s">
        <v>194</v>
      </c>
      <c r="F60" s="3" t="s">
        <v>14</v>
      </c>
      <c r="H60" s="3" t="s">
        <v>24</v>
      </c>
      <c r="I60" s="3" t="s">
        <v>195</v>
      </c>
      <c r="J60" s="3" t="s">
        <v>196</v>
      </c>
    </row>
    <row r="61" spans="1:10" ht="12.75" x14ac:dyDescent="0.2">
      <c r="A61" s="2">
        <v>43896.452690706021</v>
      </c>
      <c r="B61" s="3" t="s">
        <v>10</v>
      </c>
      <c r="C61" s="3" t="s">
        <v>11</v>
      </c>
      <c r="D61" s="3" t="s">
        <v>12</v>
      </c>
      <c r="E61" s="3" t="s">
        <v>202</v>
      </c>
      <c r="F61" s="3" t="s">
        <v>14</v>
      </c>
      <c r="H61" s="3" t="s">
        <v>24</v>
      </c>
      <c r="I61" s="3" t="s">
        <v>48</v>
      </c>
      <c r="J61" s="3" t="s">
        <v>73</v>
      </c>
    </row>
    <row r="62" spans="1:10" ht="12.75" x14ac:dyDescent="0.2">
      <c r="A62" s="2">
        <v>43896.452772824079</v>
      </c>
      <c r="B62" s="3" t="s">
        <v>36</v>
      </c>
      <c r="C62" s="3" t="s">
        <v>11</v>
      </c>
      <c r="D62" s="3" t="s">
        <v>37</v>
      </c>
      <c r="E62" s="3" t="s">
        <v>204</v>
      </c>
      <c r="F62" s="3" t="s">
        <v>14</v>
      </c>
      <c r="H62" s="3" t="s">
        <v>15</v>
      </c>
      <c r="I62" s="3" t="s">
        <v>108</v>
      </c>
      <c r="J62" s="3" t="s">
        <v>17</v>
      </c>
    </row>
    <row r="63" spans="1:10" ht="12.75" x14ac:dyDescent="0.2">
      <c r="A63" s="2">
        <v>43896.452815069446</v>
      </c>
      <c r="B63" s="3" t="s">
        <v>36</v>
      </c>
      <c r="C63" s="3" t="s">
        <v>11</v>
      </c>
      <c r="D63" s="3" t="s">
        <v>37</v>
      </c>
      <c r="E63" s="3" t="s">
        <v>210</v>
      </c>
      <c r="F63" s="3" t="s">
        <v>14</v>
      </c>
      <c r="H63" s="3" t="s">
        <v>15</v>
      </c>
      <c r="I63" s="3" t="s">
        <v>28</v>
      </c>
      <c r="J63" s="3" t="s">
        <v>211</v>
      </c>
    </row>
    <row r="64" spans="1:10" ht="12.75" x14ac:dyDescent="0.2">
      <c r="A64" s="2">
        <v>43896.452874918978</v>
      </c>
      <c r="B64" s="3" t="s">
        <v>36</v>
      </c>
      <c r="C64" s="3" t="s">
        <v>11</v>
      </c>
      <c r="D64" s="3" t="s">
        <v>37</v>
      </c>
      <c r="E64" s="3" t="s">
        <v>214</v>
      </c>
      <c r="F64" s="3" t="s">
        <v>14</v>
      </c>
      <c r="H64" s="3" t="s">
        <v>15</v>
      </c>
      <c r="I64" s="3" t="s">
        <v>28</v>
      </c>
      <c r="J64" s="3" t="s">
        <v>130</v>
      </c>
    </row>
    <row r="65" spans="1:10" ht="12.75" x14ac:dyDescent="0.2">
      <c r="A65" s="2">
        <v>43896.453092291667</v>
      </c>
      <c r="B65" s="3" t="s">
        <v>10</v>
      </c>
      <c r="C65" s="3" t="s">
        <v>11</v>
      </c>
      <c r="D65" s="3" t="s">
        <v>12</v>
      </c>
      <c r="E65" s="3" t="s">
        <v>220</v>
      </c>
      <c r="F65" s="3" t="s">
        <v>14</v>
      </c>
      <c r="H65" s="3" t="s">
        <v>24</v>
      </c>
      <c r="I65" s="3" t="s">
        <v>25</v>
      </c>
      <c r="J65" s="3" t="s">
        <v>26</v>
      </c>
    </row>
    <row r="66" spans="1:10" ht="12.75" x14ac:dyDescent="0.2">
      <c r="A66" s="2">
        <v>43896.453115833334</v>
      </c>
      <c r="B66" s="3" t="s">
        <v>36</v>
      </c>
      <c r="C66" s="3" t="s">
        <v>11</v>
      </c>
      <c r="D66" s="3" t="s">
        <v>37</v>
      </c>
      <c r="E66" s="3" t="s">
        <v>222</v>
      </c>
      <c r="F66" s="3" t="s">
        <v>14</v>
      </c>
      <c r="H66" s="3" t="s">
        <v>24</v>
      </c>
      <c r="I66" s="3" t="s">
        <v>25</v>
      </c>
      <c r="J66" s="3" t="s">
        <v>61</v>
      </c>
    </row>
    <row r="67" spans="1:10" ht="12.75" x14ac:dyDescent="0.2">
      <c r="A67" s="2">
        <v>43896.453145069449</v>
      </c>
      <c r="B67" s="3" t="s">
        <v>36</v>
      </c>
      <c r="C67" s="3" t="s">
        <v>11</v>
      </c>
      <c r="D67" s="3" t="s">
        <v>37</v>
      </c>
      <c r="E67" s="3" t="s">
        <v>223</v>
      </c>
      <c r="F67" s="3" t="s">
        <v>14</v>
      </c>
      <c r="H67" s="3" t="s">
        <v>15</v>
      </c>
      <c r="I67" s="3" t="s">
        <v>16</v>
      </c>
      <c r="J67" s="3" t="s">
        <v>122</v>
      </c>
    </row>
    <row r="68" spans="1:10" ht="12.75" x14ac:dyDescent="0.2">
      <c r="A68" s="2">
        <v>43896.453164537037</v>
      </c>
      <c r="B68" s="3" t="s">
        <v>36</v>
      </c>
      <c r="C68" s="3" t="s">
        <v>11</v>
      </c>
      <c r="D68" s="3" t="s">
        <v>37</v>
      </c>
      <c r="E68" s="3" t="s">
        <v>224</v>
      </c>
      <c r="F68" s="3" t="s">
        <v>14</v>
      </c>
      <c r="H68" s="3" t="s">
        <v>24</v>
      </c>
      <c r="I68" s="3" t="s">
        <v>48</v>
      </c>
      <c r="J68" s="3" t="s">
        <v>26</v>
      </c>
    </row>
    <row r="69" spans="1:10" ht="12.75" x14ac:dyDescent="0.2">
      <c r="A69" s="2">
        <v>43896.453240972223</v>
      </c>
      <c r="B69" s="3" t="s">
        <v>10</v>
      </c>
      <c r="C69" s="3" t="s">
        <v>11</v>
      </c>
      <c r="D69" s="3" t="s">
        <v>12</v>
      </c>
      <c r="E69" s="3" t="s">
        <v>226</v>
      </c>
      <c r="F69" s="3" t="s">
        <v>14</v>
      </c>
      <c r="H69" s="3" t="s">
        <v>15</v>
      </c>
      <c r="I69" s="3" t="s">
        <v>227</v>
      </c>
      <c r="J69" s="3" t="s">
        <v>228</v>
      </c>
    </row>
    <row r="70" spans="1:10" ht="12.75" x14ac:dyDescent="0.2">
      <c r="A70" s="2">
        <v>43896.453282951392</v>
      </c>
      <c r="B70" s="3" t="s">
        <v>10</v>
      </c>
      <c r="C70" s="3" t="s">
        <v>11</v>
      </c>
      <c r="D70" s="3" t="s">
        <v>12</v>
      </c>
      <c r="E70" s="3" t="s">
        <v>233</v>
      </c>
      <c r="F70" s="3" t="s">
        <v>14</v>
      </c>
      <c r="H70" s="3" t="s">
        <v>24</v>
      </c>
      <c r="I70" s="3" t="s">
        <v>25</v>
      </c>
      <c r="J70" s="3" t="s">
        <v>73</v>
      </c>
    </row>
    <row r="71" spans="1:10" ht="12.75" x14ac:dyDescent="0.2">
      <c r="A71" s="2">
        <v>43896.453538194444</v>
      </c>
      <c r="B71" s="3" t="s">
        <v>10</v>
      </c>
      <c r="C71" s="3" t="s">
        <v>11</v>
      </c>
      <c r="D71" s="3" t="s">
        <v>12</v>
      </c>
      <c r="E71" s="3" t="s">
        <v>240</v>
      </c>
      <c r="F71" s="3" t="s">
        <v>14</v>
      </c>
      <c r="H71" s="3" t="s">
        <v>24</v>
      </c>
      <c r="I71" s="3" t="s">
        <v>25</v>
      </c>
      <c r="J71" s="3" t="s">
        <v>73</v>
      </c>
    </row>
    <row r="72" spans="1:10" ht="12.75" x14ac:dyDescent="0.2">
      <c r="A72" s="2">
        <v>43896.453543321761</v>
      </c>
      <c r="B72" s="3" t="s">
        <v>36</v>
      </c>
      <c r="C72" s="3" t="s">
        <v>11</v>
      </c>
      <c r="D72" s="3" t="s">
        <v>37</v>
      </c>
      <c r="E72" s="3" t="s">
        <v>241</v>
      </c>
      <c r="F72" s="3" t="s">
        <v>14</v>
      </c>
      <c r="H72" s="3" t="s">
        <v>15</v>
      </c>
      <c r="I72" s="3" t="s">
        <v>79</v>
      </c>
      <c r="J72" s="3" t="s">
        <v>242</v>
      </c>
    </row>
    <row r="73" spans="1:10" ht="12.75" x14ac:dyDescent="0.2">
      <c r="A73" s="2">
        <v>43896.453564398151</v>
      </c>
      <c r="B73" s="3" t="s">
        <v>10</v>
      </c>
      <c r="C73" s="3" t="s">
        <v>11</v>
      </c>
      <c r="D73" s="3" t="s">
        <v>12</v>
      </c>
      <c r="E73" s="3" t="s">
        <v>30</v>
      </c>
      <c r="F73" s="3" t="s">
        <v>14</v>
      </c>
      <c r="H73" s="3" t="s">
        <v>15</v>
      </c>
      <c r="I73" s="3" t="s">
        <v>243</v>
      </c>
      <c r="J73" s="3" t="s">
        <v>244</v>
      </c>
    </row>
    <row r="74" spans="1:10" ht="12.75" x14ac:dyDescent="0.2">
      <c r="A74" s="2">
        <v>43896.453653483797</v>
      </c>
      <c r="B74" s="3" t="s">
        <v>36</v>
      </c>
      <c r="C74" s="3" t="s">
        <v>11</v>
      </c>
      <c r="D74" s="3" t="s">
        <v>37</v>
      </c>
      <c r="E74" s="3" t="s">
        <v>241</v>
      </c>
      <c r="F74" s="3" t="s">
        <v>14</v>
      </c>
      <c r="H74" s="3" t="s">
        <v>15</v>
      </c>
      <c r="I74" s="3" t="s">
        <v>79</v>
      </c>
      <c r="J74" s="3" t="s">
        <v>242</v>
      </c>
    </row>
    <row r="75" spans="1:10" ht="12.75" x14ac:dyDescent="0.2">
      <c r="A75" s="2">
        <v>43896.453692268522</v>
      </c>
      <c r="B75" s="3" t="s">
        <v>10</v>
      </c>
      <c r="C75" s="3" t="s">
        <v>11</v>
      </c>
      <c r="D75" s="3" t="s">
        <v>12</v>
      </c>
      <c r="E75" s="3" t="s">
        <v>249</v>
      </c>
      <c r="F75" s="3" t="s">
        <v>14</v>
      </c>
      <c r="H75" s="3" t="s">
        <v>24</v>
      </c>
      <c r="I75" s="3" t="s">
        <v>60</v>
      </c>
      <c r="J75" s="3" t="s">
        <v>92</v>
      </c>
    </row>
    <row r="76" spans="1:10" ht="12.75" x14ac:dyDescent="0.2">
      <c r="A76" s="2">
        <v>43896.453712743052</v>
      </c>
      <c r="B76" s="3" t="s">
        <v>10</v>
      </c>
      <c r="C76" s="3" t="s">
        <v>11</v>
      </c>
      <c r="D76" s="3" t="s">
        <v>12</v>
      </c>
      <c r="E76" s="3" t="s">
        <v>250</v>
      </c>
      <c r="F76" s="3" t="s">
        <v>14</v>
      </c>
      <c r="H76" s="3" t="s">
        <v>24</v>
      </c>
      <c r="I76" s="3" t="s">
        <v>251</v>
      </c>
      <c r="J76" s="3" t="s">
        <v>26</v>
      </c>
    </row>
    <row r="77" spans="1:10" ht="12.75" x14ac:dyDescent="0.2">
      <c r="A77" s="2">
        <v>43896.453783055556</v>
      </c>
      <c r="B77" s="3" t="s">
        <v>36</v>
      </c>
      <c r="C77" s="3" t="s">
        <v>11</v>
      </c>
      <c r="D77" s="3" t="s">
        <v>37</v>
      </c>
      <c r="E77" s="3" t="s">
        <v>254</v>
      </c>
      <c r="F77" s="3" t="s">
        <v>14</v>
      </c>
      <c r="H77" s="3" t="s">
        <v>24</v>
      </c>
      <c r="I77" s="3" t="s">
        <v>108</v>
      </c>
      <c r="J77" s="3" t="s">
        <v>255</v>
      </c>
    </row>
    <row r="78" spans="1:10" ht="12.75" x14ac:dyDescent="0.2">
      <c r="A78" s="2">
        <v>43896.453848634264</v>
      </c>
      <c r="B78" s="3" t="s">
        <v>36</v>
      </c>
      <c r="C78" s="3" t="s">
        <v>11</v>
      </c>
      <c r="D78" s="3" t="s">
        <v>37</v>
      </c>
      <c r="E78" s="3" t="s">
        <v>256</v>
      </c>
      <c r="F78" s="3" t="s">
        <v>14</v>
      </c>
      <c r="H78" s="3" t="s">
        <v>15</v>
      </c>
      <c r="I78" s="3" t="s">
        <v>257</v>
      </c>
      <c r="J78" s="3" t="s">
        <v>17</v>
      </c>
    </row>
    <row r="79" spans="1:10" ht="12.75" x14ac:dyDescent="0.2">
      <c r="A79" s="2">
        <v>43896.453903229165</v>
      </c>
      <c r="B79" s="3" t="s">
        <v>10</v>
      </c>
      <c r="C79" s="3" t="s">
        <v>11</v>
      </c>
      <c r="D79" s="3" t="s">
        <v>12</v>
      </c>
      <c r="E79" s="3" t="s">
        <v>263</v>
      </c>
      <c r="F79" s="3" t="s">
        <v>14</v>
      </c>
      <c r="H79" s="3" t="s">
        <v>15</v>
      </c>
      <c r="I79" s="3" t="s">
        <v>28</v>
      </c>
      <c r="J79" s="3" t="s">
        <v>109</v>
      </c>
    </row>
    <row r="80" spans="1:10" ht="12.75" x14ac:dyDescent="0.2">
      <c r="A80" s="2">
        <v>43896.454129548612</v>
      </c>
      <c r="B80" s="3" t="s">
        <v>10</v>
      </c>
      <c r="C80" s="3" t="s">
        <v>11</v>
      </c>
      <c r="D80" s="3" t="s">
        <v>12</v>
      </c>
      <c r="E80" s="3" t="s">
        <v>274</v>
      </c>
      <c r="F80" s="3" t="s">
        <v>14</v>
      </c>
      <c r="H80" s="3" t="s">
        <v>24</v>
      </c>
      <c r="I80" s="3" t="s">
        <v>48</v>
      </c>
      <c r="J80" s="3" t="s">
        <v>26</v>
      </c>
    </row>
    <row r="81" spans="1:10" ht="12.75" x14ac:dyDescent="0.2">
      <c r="A81" s="2">
        <v>43896.454155740736</v>
      </c>
      <c r="B81" s="3" t="s">
        <v>36</v>
      </c>
      <c r="C81" s="3" t="s">
        <v>11</v>
      </c>
      <c r="D81" s="3" t="s">
        <v>37</v>
      </c>
      <c r="E81" s="3" t="s">
        <v>276</v>
      </c>
      <c r="F81" s="3" t="s">
        <v>14</v>
      </c>
      <c r="H81" s="3" t="s">
        <v>15</v>
      </c>
      <c r="I81" s="3" t="s">
        <v>45</v>
      </c>
      <c r="J81" s="3" t="s">
        <v>277</v>
      </c>
    </row>
    <row r="82" spans="1:10" ht="12.75" x14ac:dyDescent="0.2">
      <c r="A82" s="2">
        <v>43896.454203032408</v>
      </c>
      <c r="B82" s="3" t="s">
        <v>10</v>
      </c>
      <c r="C82" s="3" t="s">
        <v>11</v>
      </c>
      <c r="D82" s="3" t="s">
        <v>12</v>
      </c>
      <c r="E82" s="3" t="s">
        <v>280</v>
      </c>
      <c r="F82" s="3" t="s">
        <v>14</v>
      </c>
      <c r="H82" s="3" t="s">
        <v>15</v>
      </c>
      <c r="I82" s="3" t="s">
        <v>16</v>
      </c>
      <c r="J82" s="3" t="s">
        <v>17</v>
      </c>
    </row>
    <row r="83" spans="1:10" ht="12.75" x14ac:dyDescent="0.2">
      <c r="A83" s="2">
        <v>43896.454317118056</v>
      </c>
      <c r="B83" s="3" t="s">
        <v>36</v>
      </c>
      <c r="C83" s="3" t="s">
        <v>11</v>
      </c>
      <c r="D83" s="3" t="s">
        <v>131</v>
      </c>
      <c r="E83" s="3" t="s">
        <v>281</v>
      </c>
      <c r="F83" s="3" t="s">
        <v>14</v>
      </c>
      <c r="H83" s="3" t="s">
        <v>15</v>
      </c>
      <c r="I83" s="3" t="s">
        <v>16</v>
      </c>
      <c r="J83" s="3" t="s">
        <v>17</v>
      </c>
    </row>
    <row r="84" spans="1:10" ht="12.75" x14ac:dyDescent="0.2">
      <c r="A84" s="2">
        <v>43896.454359814816</v>
      </c>
      <c r="B84" s="3" t="s">
        <v>10</v>
      </c>
      <c r="C84" s="3" t="s">
        <v>11</v>
      </c>
      <c r="D84" s="3" t="s">
        <v>12</v>
      </c>
      <c r="E84" s="3" t="s">
        <v>289</v>
      </c>
      <c r="F84" s="3" t="s">
        <v>14</v>
      </c>
      <c r="H84" s="3" t="s">
        <v>24</v>
      </c>
      <c r="I84" s="3" t="s">
        <v>48</v>
      </c>
      <c r="J84" s="3" t="s">
        <v>290</v>
      </c>
    </row>
    <row r="85" spans="1:10" ht="12.75" x14ac:dyDescent="0.2">
      <c r="A85" s="2">
        <v>43896.454372199078</v>
      </c>
      <c r="B85" s="3" t="s">
        <v>36</v>
      </c>
      <c r="C85" s="3" t="s">
        <v>11</v>
      </c>
      <c r="D85" s="3" t="s">
        <v>37</v>
      </c>
      <c r="E85" s="3" t="s">
        <v>291</v>
      </c>
      <c r="F85" s="3" t="s">
        <v>14</v>
      </c>
      <c r="H85" s="3" t="s">
        <v>15</v>
      </c>
      <c r="I85" s="3" t="s">
        <v>292</v>
      </c>
      <c r="J85" s="3" t="s">
        <v>17</v>
      </c>
    </row>
    <row r="86" spans="1:10" ht="12.75" x14ac:dyDescent="0.2">
      <c r="A86" s="2">
        <v>43896.454540532402</v>
      </c>
      <c r="B86" s="3" t="s">
        <v>36</v>
      </c>
      <c r="C86" s="3" t="s">
        <v>11</v>
      </c>
      <c r="D86" s="3" t="s">
        <v>37</v>
      </c>
      <c r="E86" s="3" t="s">
        <v>296</v>
      </c>
      <c r="F86" s="3" t="s">
        <v>14</v>
      </c>
      <c r="H86" s="3" t="s">
        <v>24</v>
      </c>
      <c r="I86" s="3" t="s">
        <v>48</v>
      </c>
      <c r="J86" s="3" t="s">
        <v>26</v>
      </c>
    </row>
    <row r="87" spans="1:10" ht="12.75" x14ac:dyDescent="0.2">
      <c r="A87" s="2">
        <v>43896.454550821756</v>
      </c>
      <c r="B87" s="3" t="s">
        <v>36</v>
      </c>
      <c r="C87" s="3" t="s">
        <v>11</v>
      </c>
      <c r="D87" s="3" t="s">
        <v>37</v>
      </c>
      <c r="E87" s="3" t="s">
        <v>297</v>
      </c>
      <c r="F87" s="3" t="s">
        <v>14</v>
      </c>
      <c r="H87" s="3" t="s">
        <v>15</v>
      </c>
      <c r="I87" s="3" t="s">
        <v>16</v>
      </c>
      <c r="J87" s="3" t="s">
        <v>17</v>
      </c>
    </row>
    <row r="88" spans="1:10" ht="12.75" x14ac:dyDescent="0.2">
      <c r="A88" s="2">
        <v>43896.454554328702</v>
      </c>
      <c r="B88" s="3" t="s">
        <v>10</v>
      </c>
      <c r="C88" s="3" t="s">
        <v>11</v>
      </c>
      <c r="D88" s="3" t="s">
        <v>12</v>
      </c>
      <c r="E88" s="3" t="s">
        <v>298</v>
      </c>
      <c r="F88" s="3" t="s">
        <v>117</v>
      </c>
      <c r="G88" s="3" t="s">
        <v>299</v>
      </c>
    </row>
    <row r="89" spans="1:10" ht="12.75" x14ac:dyDescent="0.2">
      <c r="A89" s="2">
        <v>43896.454570358794</v>
      </c>
      <c r="B89" s="3" t="s">
        <v>36</v>
      </c>
      <c r="C89" s="3" t="s">
        <v>11</v>
      </c>
      <c r="D89" s="3" t="s">
        <v>37</v>
      </c>
      <c r="E89" s="3" t="s">
        <v>303</v>
      </c>
      <c r="F89" s="3" t="s">
        <v>14</v>
      </c>
      <c r="H89" s="3" t="s">
        <v>15</v>
      </c>
      <c r="I89" s="3" t="s">
        <v>79</v>
      </c>
      <c r="J89" s="3" t="s">
        <v>304</v>
      </c>
    </row>
    <row r="90" spans="1:10" ht="12.75" x14ac:dyDescent="0.2">
      <c r="A90" s="2">
        <v>43896.454641076387</v>
      </c>
      <c r="B90" s="3" t="s">
        <v>36</v>
      </c>
      <c r="C90" s="3" t="s">
        <v>11</v>
      </c>
      <c r="D90" s="3" t="s">
        <v>37</v>
      </c>
      <c r="E90" s="3" t="s">
        <v>308</v>
      </c>
      <c r="F90" s="3" t="s">
        <v>14</v>
      </c>
      <c r="H90" s="3" t="s">
        <v>24</v>
      </c>
      <c r="I90" s="3" t="s">
        <v>309</v>
      </c>
      <c r="J90" s="3" t="s">
        <v>310</v>
      </c>
    </row>
    <row r="91" spans="1:10" ht="12.75" x14ac:dyDescent="0.2">
      <c r="A91" s="2">
        <v>43896.454745636569</v>
      </c>
      <c r="B91" s="3" t="s">
        <v>10</v>
      </c>
      <c r="C91" s="3" t="s">
        <v>11</v>
      </c>
      <c r="D91" s="3" t="s">
        <v>12</v>
      </c>
      <c r="E91" s="3" t="s">
        <v>318</v>
      </c>
      <c r="F91" s="3" t="s">
        <v>14</v>
      </c>
      <c r="H91" s="3" t="s">
        <v>15</v>
      </c>
      <c r="I91" s="3" t="s">
        <v>108</v>
      </c>
      <c r="J91" s="3" t="s">
        <v>109</v>
      </c>
    </row>
    <row r="92" spans="1:10" ht="12.75" x14ac:dyDescent="0.2">
      <c r="A92" s="2">
        <v>43896.454737268519</v>
      </c>
      <c r="B92" s="3" t="s">
        <v>10</v>
      </c>
      <c r="C92" s="3" t="s">
        <v>11</v>
      </c>
      <c r="D92" s="3" t="s">
        <v>12</v>
      </c>
      <c r="E92" s="3" t="s">
        <v>319</v>
      </c>
      <c r="F92" s="3" t="s">
        <v>14</v>
      </c>
      <c r="H92" s="3" t="s">
        <v>15</v>
      </c>
      <c r="I92" s="3" t="s">
        <v>108</v>
      </c>
      <c r="J92" s="3" t="s">
        <v>84</v>
      </c>
    </row>
    <row r="93" spans="1:10" ht="12.75" x14ac:dyDescent="0.2">
      <c r="A93" s="2">
        <v>43896.454834999997</v>
      </c>
      <c r="B93" s="3" t="s">
        <v>36</v>
      </c>
      <c r="C93" s="3" t="s">
        <v>11</v>
      </c>
      <c r="D93" s="3" t="s">
        <v>37</v>
      </c>
      <c r="E93" s="3" t="s">
        <v>320</v>
      </c>
      <c r="F93" s="3" t="s">
        <v>14</v>
      </c>
      <c r="H93" s="3" t="s">
        <v>24</v>
      </c>
      <c r="I93" s="3" t="s">
        <v>25</v>
      </c>
      <c r="J93" s="3" t="s">
        <v>196</v>
      </c>
    </row>
    <row r="94" spans="1:10" ht="12.75" x14ac:dyDescent="0.2">
      <c r="A94" s="2">
        <v>43896.455000601854</v>
      </c>
      <c r="B94" s="3" t="s">
        <v>36</v>
      </c>
      <c r="C94" s="3" t="s">
        <v>11</v>
      </c>
      <c r="D94" s="3" t="s">
        <v>37</v>
      </c>
      <c r="E94" s="3" t="s">
        <v>323</v>
      </c>
      <c r="F94" s="3" t="s">
        <v>14</v>
      </c>
      <c r="H94" s="3" t="s">
        <v>15</v>
      </c>
      <c r="I94" s="3" t="s">
        <v>28</v>
      </c>
      <c r="J94" s="3" t="s">
        <v>324</v>
      </c>
    </row>
    <row r="95" spans="1:10" ht="12.75" x14ac:dyDescent="0.2">
      <c r="A95" s="2">
        <v>43896.455011006939</v>
      </c>
      <c r="B95" s="3" t="s">
        <v>10</v>
      </c>
      <c r="C95" s="3" t="s">
        <v>11</v>
      </c>
      <c r="D95" s="3" t="s">
        <v>12</v>
      </c>
      <c r="E95" s="3" t="s">
        <v>325</v>
      </c>
      <c r="F95" s="3" t="s">
        <v>14</v>
      </c>
      <c r="H95" s="3" t="s">
        <v>24</v>
      </c>
      <c r="I95" s="3" t="s">
        <v>48</v>
      </c>
      <c r="J95" s="3" t="s">
        <v>73</v>
      </c>
    </row>
    <row r="96" spans="1:10" ht="12.75" x14ac:dyDescent="0.2">
      <c r="A96" s="2">
        <v>43896.455018009263</v>
      </c>
      <c r="B96" s="3" t="s">
        <v>36</v>
      </c>
      <c r="C96" s="3" t="s">
        <v>11</v>
      </c>
      <c r="D96" s="3" t="s">
        <v>37</v>
      </c>
      <c r="E96" s="3" t="s">
        <v>326</v>
      </c>
      <c r="F96" s="3" t="s">
        <v>14</v>
      </c>
      <c r="H96" s="3" t="s">
        <v>15</v>
      </c>
      <c r="I96" s="3" t="s">
        <v>79</v>
      </c>
      <c r="J96" s="3" t="s">
        <v>327</v>
      </c>
    </row>
    <row r="97" spans="1:10" ht="12.75" x14ac:dyDescent="0.2">
      <c r="A97" s="2">
        <v>43896.454925810191</v>
      </c>
      <c r="B97" s="3" t="s">
        <v>36</v>
      </c>
      <c r="C97" s="3" t="s">
        <v>11</v>
      </c>
      <c r="D97" s="3" t="s">
        <v>37</v>
      </c>
      <c r="E97" s="3" t="s">
        <v>328</v>
      </c>
      <c r="F97" s="3" t="s">
        <v>14</v>
      </c>
      <c r="H97" s="3" t="s">
        <v>15</v>
      </c>
      <c r="I97" s="3" t="s">
        <v>16</v>
      </c>
      <c r="J97" s="3" t="s">
        <v>255</v>
      </c>
    </row>
    <row r="98" spans="1:10" ht="12.75" x14ac:dyDescent="0.2">
      <c r="A98" s="2">
        <v>43896.455066284718</v>
      </c>
      <c r="B98" s="3" t="s">
        <v>10</v>
      </c>
      <c r="C98" s="3" t="s">
        <v>11</v>
      </c>
      <c r="D98" s="3" t="s">
        <v>12</v>
      </c>
      <c r="E98" s="3" t="s">
        <v>330</v>
      </c>
      <c r="F98" s="3" t="s">
        <v>14</v>
      </c>
      <c r="H98" s="3" t="s">
        <v>24</v>
      </c>
      <c r="I98" s="3" t="s">
        <v>48</v>
      </c>
      <c r="J98" s="3" t="s">
        <v>26</v>
      </c>
    </row>
    <row r="99" spans="1:10" ht="12.75" x14ac:dyDescent="0.2">
      <c r="A99" s="2">
        <v>43896.455076817132</v>
      </c>
      <c r="B99" s="3" t="s">
        <v>10</v>
      </c>
      <c r="C99" s="3" t="s">
        <v>11</v>
      </c>
      <c r="D99" s="3" t="s">
        <v>18</v>
      </c>
      <c r="E99" s="3" t="s">
        <v>331</v>
      </c>
      <c r="F99" s="3" t="s">
        <v>14</v>
      </c>
      <c r="H99" s="3" t="s">
        <v>15</v>
      </c>
      <c r="I99" s="3" t="s">
        <v>129</v>
      </c>
      <c r="J99" s="3" t="s">
        <v>332</v>
      </c>
    </row>
    <row r="100" spans="1:10" ht="12.75" x14ac:dyDescent="0.2">
      <c r="A100" s="2">
        <v>43896.455082256944</v>
      </c>
      <c r="B100" s="3" t="s">
        <v>10</v>
      </c>
      <c r="C100" s="3" t="s">
        <v>11</v>
      </c>
      <c r="D100" s="3" t="s">
        <v>12</v>
      </c>
      <c r="E100" s="3" t="s">
        <v>333</v>
      </c>
      <c r="F100" s="3" t="s">
        <v>117</v>
      </c>
      <c r="G100" s="3" t="s">
        <v>299</v>
      </c>
    </row>
    <row r="101" spans="1:10" ht="12.75" x14ac:dyDescent="0.2">
      <c r="A101" s="2">
        <v>43896.455088946765</v>
      </c>
      <c r="B101" s="3" t="s">
        <v>10</v>
      </c>
      <c r="C101" s="3" t="s">
        <v>11</v>
      </c>
      <c r="D101" s="3" t="s">
        <v>12</v>
      </c>
      <c r="E101" s="3" t="s">
        <v>334</v>
      </c>
      <c r="F101" s="3" t="s">
        <v>14</v>
      </c>
      <c r="H101" s="3" t="s">
        <v>24</v>
      </c>
      <c r="I101" s="3" t="s">
        <v>48</v>
      </c>
      <c r="J101" s="3" t="s">
        <v>26</v>
      </c>
    </row>
    <row r="102" spans="1:10" ht="12.75" x14ac:dyDescent="0.2">
      <c r="A102" s="2">
        <v>43896.455100995372</v>
      </c>
      <c r="B102" s="3" t="s">
        <v>36</v>
      </c>
      <c r="C102" s="3" t="s">
        <v>11</v>
      </c>
      <c r="D102" s="3" t="s">
        <v>37</v>
      </c>
      <c r="E102" s="3" t="s">
        <v>335</v>
      </c>
      <c r="F102" s="3" t="s">
        <v>14</v>
      </c>
      <c r="H102" s="3" t="s">
        <v>15</v>
      </c>
      <c r="I102" s="3" t="s">
        <v>16</v>
      </c>
      <c r="J102" s="3" t="s">
        <v>17</v>
      </c>
    </row>
    <row r="103" spans="1:10" ht="12.75" x14ac:dyDescent="0.2">
      <c r="A103" s="2">
        <v>43896.455179270837</v>
      </c>
      <c r="B103" s="3" t="s">
        <v>36</v>
      </c>
      <c r="C103" s="3" t="s">
        <v>11</v>
      </c>
      <c r="D103" s="3" t="s">
        <v>37</v>
      </c>
      <c r="E103" s="3" t="s">
        <v>338</v>
      </c>
      <c r="F103" s="3" t="s">
        <v>14</v>
      </c>
      <c r="H103" s="3" t="s">
        <v>15</v>
      </c>
      <c r="I103" s="3" t="s">
        <v>16</v>
      </c>
      <c r="J103" s="3" t="s">
        <v>304</v>
      </c>
    </row>
    <row r="104" spans="1:10" ht="12.75" x14ac:dyDescent="0.2">
      <c r="A104" s="2">
        <v>43896.455188182867</v>
      </c>
      <c r="B104" s="3" t="s">
        <v>36</v>
      </c>
      <c r="C104" s="3" t="s">
        <v>11</v>
      </c>
      <c r="D104" s="3" t="s">
        <v>37</v>
      </c>
      <c r="E104" s="3" t="s">
        <v>339</v>
      </c>
      <c r="F104" s="3" t="s">
        <v>14</v>
      </c>
      <c r="H104" s="3" t="s">
        <v>24</v>
      </c>
      <c r="I104" s="3" t="s">
        <v>25</v>
      </c>
      <c r="J104" s="3" t="s">
        <v>26</v>
      </c>
    </row>
    <row r="105" spans="1:10" ht="12.75" x14ac:dyDescent="0.2">
      <c r="A105" s="2">
        <v>43896.455204560189</v>
      </c>
      <c r="B105" s="3" t="s">
        <v>10</v>
      </c>
      <c r="C105" s="3" t="s">
        <v>11</v>
      </c>
      <c r="D105" s="3" t="s">
        <v>12</v>
      </c>
      <c r="E105" s="3" t="s">
        <v>340</v>
      </c>
      <c r="F105" s="3" t="s">
        <v>14</v>
      </c>
      <c r="H105" s="3" t="s">
        <v>24</v>
      </c>
      <c r="I105" s="3" t="s">
        <v>48</v>
      </c>
      <c r="J105" s="3" t="s">
        <v>73</v>
      </c>
    </row>
    <row r="106" spans="1:10" ht="12.75" x14ac:dyDescent="0.2">
      <c r="A106" s="2">
        <v>43896.455251793981</v>
      </c>
      <c r="B106" s="3" t="s">
        <v>10</v>
      </c>
      <c r="C106" s="3" t="s">
        <v>11</v>
      </c>
      <c r="D106" s="3" t="s">
        <v>12</v>
      </c>
      <c r="E106" s="3" t="s">
        <v>343</v>
      </c>
      <c r="F106" s="3" t="s">
        <v>14</v>
      </c>
      <c r="H106" s="3" t="s">
        <v>24</v>
      </c>
      <c r="I106" s="3" t="s">
        <v>48</v>
      </c>
      <c r="J106" s="3" t="s">
        <v>26</v>
      </c>
    </row>
    <row r="107" spans="1:10" ht="12.75" x14ac:dyDescent="0.2">
      <c r="A107" s="2">
        <v>43896.455372627315</v>
      </c>
      <c r="B107" s="3" t="s">
        <v>36</v>
      </c>
      <c r="C107" s="3" t="s">
        <v>11</v>
      </c>
      <c r="D107" s="3" t="s">
        <v>37</v>
      </c>
      <c r="E107" s="3" t="s">
        <v>348</v>
      </c>
      <c r="F107" s="3" t="s">
        <v>14</v>
      </c>
      <c r="H107" s="3" t="s">
        <v>24</v>
      </c>
      <c r="I107" s="3" t="s">
        <v>349</v>
      </c>
      <c r="J107" s="3" t="s">
        <v>73</v>
      </c>
    </row>
    <row r="108" spans="1:10" ht="12.75" x14ac:dyDescent="0.2">
      <c r="A108" s="2">
        <v>43896.455705023152</v>
      </c>
      <c r="B108" s="3" t="s">
        <v>36</v>
      </c>
      <c r="C108" s="3" t="s">
        <v>11</v>
      </c>
      <c r="D108" s="3" t="s">
        <v>37</v>
      </c>
      <c r="E108" s="3" t="s">
        <v>358</v>
      </c>
      <c r="F108" s="3" t="s">
        <v>14</v>
      </c>
      <c r="H108" s="3" t="s">
        <v>15</v>
      </c>
      <c r="I108" s="3" t="s">
        <v>79</v>
      </c>
      <c r="J108" s="3" t="s">
        <v>130</v>
      </c>
    </row>
    <row r="109" spans="1:10" ht="12.75" x14ac:dyDescent="0.2">
      <c r="A109" s="2">
        <v>43896.455743252314</v>
      </c>
      <c r="B109" s="3" t="s">
        <v>10</v>
      </c>
      <c r="C109" s="3" t="s">
        <v>11</v>
      </c>
      <c r="D109" s="3" t="s">
        <v>18</v>
      </c>
      <c r="E109" s="3" t="s">
        <v>359</v>
      </c>
      <c r="F109" s="3" t="s">
        <v>14</v>
      </c>
      <c r="H109" s="3" t="s">
        <v>24</v>
      </c>
      <c r="I109" s="3" t="s">
        <v>48</v>
      </c>
      <c r="J109" s="3" t="s">
        <v>360</v>
      </c>
    </row>
    <row r="110" spans="1:10" ht="12.75" x14ac:dyDescent="0.2">
      <c r="A110" s="2">
        <v>43896.455783530095</v>
      </c>
      <c r="B110" s="3" t="s">
        <v>36</v>
      </c>
      <c r="C110" s="3" t="s">
        <v>11</v>
      </c>
      <c r="D110" s="3" t="s">
        <v>37</v>
      </c>
      <c r="E110" s="3" t="s">
        <v>38</v>
      </c>
      <c r="F110" s="3" t="s">
        <v>14</v>
      </c>
      <c r="H110" s="3" t="s">
        <v>24</v>
      </c>
      <c r="I110" s="3" t="s">
        <v>39</v>
      </c>
      <c r="J110" s="3" t="s">
        <v>361</v>
      </c>
    </row>
    <row r="111" spans="1:10" ht="12.75" x14ac:dyDescent="0.2">
      <c r="A111" s="2">
        <v>43896.455784074074</v>
      </c>
      <c r="B111" s="3" t="s">
        <v>36</v>
      </c>
      <c r="C111" s="3" t="s">
        <v>11</v>
      </c>
      <c r="D111" s="3" t="s">
        <v>37</v>
      </c>
      <c r="E111" s="3" t="s">
        <v>362</v>
      </c>
      <c r="F111" s="3" t="s">
        <v>14</v>
      </c>
      <c r="H111" s="3" t="s">
        <v>15</v>
      </c>
      <c r="I111" s="3" t="s">
        <v>16</v>
      </c>
      <c r="J111" s="3" t="s">
        <v>17</v>
      </c>
    </row>
    <row r="112" spans="1:10" ht="12.75" x14ac:dyDescent="0.2">
      <c r="A112" s="2">
        <v>43896.455864374999</v>
      </c>
      <c r="B112" s="3" t="s">
        <v>36</v>
      </c>
      <c r="C112" s="3" t="s">
        <v>11</v>
      </c>
      <c r="D112" s="3" t="s">
        <v>37</v>
      </c>
      <c r="E112" s="3" t="s">
        <v>366</v>
      </c>
      <c r="F112" s="3" t="s">
        <v>162</v>
      </c>
    </row>
    <row r="113" spans="1:10" ht="12.75" x14ac:dyDescent="0.2">
      <c r="A113" s="2">
        <v>43896.456022777777</v>
      </c>
      <c r="B113" s="3" t="s">
        <v>36</v>
      </c>
      <c r="C113" s="3" t="s">
        <v>11</v>
      </c>
      <c r="D113" s="3" t="s">
        <v>37</v>
      </c>
      <c r="E113" s="3" t="s">
        <v>367</v>
      </c>
      <c r="F113" s="3" t="s">
        <v>14</v>
      </c>
      <c r="H113" s="3" t="s">
        <v>24</v>
      </c>
      <c r="I113" s="3" t="s">
        <v>25</v>
      </c>
      <c r="J113" s="3" t="s">
        <v>26</v>
      </c>
    </row>
    <row r="114" spans="1:10" ht="12.75" x14ac:dyDescent="0.2">
      <c r="A114" s="2">
        <v>43896.456035960648</v>
      </c>
      <c r="B114" s="3" t="s">
        <v>36</v>
      </c>
      <c r="C114" s="3" t="s">
        <v>11</v>
      </c>
      <c r="D114" s="3" t="s">
        <v>37</v>
      </c>
      <c r="E114" s="3" t="s">
        <v>368</v>
      </c>
      <c r="F114" s="3" t="s">
        <v>14</v>
      </c>
      <c r="H114" s="3" t="s">
        <v>15</v>
      </c>
      <c r="I114" s="3" t="s">
        <v>369</v>
      </c>
      <c r="J114" s="3" t="s">
        <v>304</v>
      </c>
    </row>
    <row r="115" spans="1:10" ht="12.75" x14ac:dyDescent="0.2">
      <c r="A115" s="2">
        <v>43896.456137291665</v>
      </c>
      <c r="B115" s="3" t="s">
        <v>10</v>
      </c>
      <c r="C115" s="3" t="s">
        <v>11</v>
      </c>
      <c r="D115" s="3" t="s">
        <v>12</v>
      </c>
      <c r="E115" s="3" t="s">
        <v>370</v>
      </c>
      <c r="F115" s="3" t="s">
        <v>14</v>
      </c>
      <c r="H115" s="3" t="s">
        <v>24</v>
      </c>
      <c r="I115" s="3" t="s">
        <v>48</v>
      </c>
      <c r="J115" s="3" t="s">
        <v>371</v>
      </c>
    </row>
    <row r="116" spans="1:10" ht="12.75" x14ac:dyDescent="0.2">
      <c r="A116" s="2">
        <v>43896.456184513889</v>
      </c>
      <c r="B116" s="3" t="s">
        <v>36</v>
      </c>
      <c r="C116" s="3" t="s">
        <v>11</v>
      </c>
      <c r="D116" s="3" t="s">
        <v>37</v>
      </c>
      <c r="E116" s="3" t="s">
        <v>372</v>
      </c>
      <c r="F116" s="3" t="s">
        <v>14</v>
      </c>
      <c r="H116" s="3" t="s">
        <v>15</v>
      </c>
      <c r="I116" s="3" t="s">
        <v>79</v>
      </c>
      <c r="J116" s="3" t="s">
        <v>304</v>
      </c>
    </row>
    <row r="117" spans="1:10" ht="12.75" x14ac:dyDescent="0.2">
      <c r="A117" s="2">
        <v>43896.456252881944</v>
      </c>
      <c r="B117" s="3" t="s">
        <v>36</v>
      </c>
      <c r="C117" s="3" t="s">
        <v>11</v>
      </c>
      <c r="D117" s="3" t="s">
        <v>131</v>
      </c>
      <c r="E117" s="3" t="s">
        <v>375</v>
      </c>
      <c r="F117" s="3" t="s">
        <v>14</v>
      </c>
      <c r="H117" s="3" t="s">
        <v>15</v>
      </c>
      <c r="I117" s="3" t="s">
        <v>79</v>
      </c>
      <c r="J117" s="3" t="s">
        <v>376</v>
      </c>
    </row>
    <row r="118" spans="1:10" ht="12.75" x14ac:dyDescent="0.2">
      <c r="A118" s="2">
        <v>43896.456371597218</v>
      </c>
      <c r="B118" s="3" t="s">
        <v>36</v>
      </c>
      <c r="C118" s="3" t="s">
        <v>11</v>
      </c>
      <c r="D118" s="3" t="s">
        <v>37</v>
      </c>
      <c r="E118" s="3" t="s">
        <v>377</v>
      </c>
      <c r="F118" s="3" t="s">
        <v>14</v>
      </c>
      <c r="H118" s="3" t="s">
        <v>15</v>
      </c>
      <c r="I118" s="3" t="s">
        <v>108</v>
      </c>
      <c r="J118" s="3" t="s">
        <v>17</v>
      </c>
    </row>
    <row r="119" spans="1:10" ht="12.75" x14ac:dyDescent="0.2">
      <c r="A119" s="2">
        <v>43896.456471851852</v>
      </c>
      <c r="B119" s="3" t="s">
        <v>36</v>
      </c>
      <c r="C119" s="3" t="s">
        <v>11</v>
      </c>
      <c r="D119" s="3" t="s">
        <v>37</v>
      </c>
      <c r="E119" s="3" t="s">
        <v>378</v>
      </c>
      <c r="F119" s="3" t="s">
        <v>14</v>
      </c>
      <c r="H119" s="3" t="s">
        <v>15</v>
      </c>
      <c r="I119" s="3" t="s">
        <v>379</v>
      </c>
      <c r="J119" s="3" t="s">
        <v>17</v>
      </c>
    </row>
    <row r="120" spans="1:10" ht="12.75" x14ac:dyDescent="0.2">
      <c r="A120" s="2">
        <v>43896.456484490744</v>
      </c>
      <c r="B120" s="3" t="s">
        <v>10</v>
      </c>
      <c r="C120" s="3" t="s">
        <v>11</v>
      </c>
      <c r="D120" s="3" t="s">
        <v>12</v>
      </c>
      <c r="E120" s="3" t="s">
        <v>380</v>
      </c>
      <c r="F120" s="3" t="s">
        <v>14</v>
      </c>
      <c r="H120" s="3" t="s">
        <v>24</v>
      </c>
      <c r="I120" s="3" t="s">
        <v>381</v>
      </c>
      <c r="J120" s="3" t="s">
        <v>26</v>
      </c>
    </row>
    <row r="121" spans="1:10" ht="12.75" x14ac:dyDescent="0.2">
      <c r="A121" s="2">
        <v>43896.456529907402</v>
      </c>
      <c r="B121" s="3" t="s">
        <v>10</v>
      </c>
      <c r="C121" s="3" t="s">
        <v>11</v>
      </c>
      <c r="D121" s="3" t="s">
        <v>18</v>
      </c>
      <c r="E121" s="3" t="s">
        <v>383</v>
      </c>
      <c r="F121" s="3" t="s">
        <v>14</v>
      </c>
      <c r="H121" s="3" t="s">
        <v>24</v>
      </c>
      <c r="I121" s="3" t="s">
        <v>25</v>
      </c>
      <c r="J121" s="3" t="s">
        <v>384</v>
      </c>
    </row>
    <row r="122" spans="1:10" ht="12.75" x14ac:dyDescent="0.2">
      <c r="A122" s="2">
        <v>43896.456543900465</v>
      </c>
      <c r="B122" s="3" t="s">
        <v>10</v>
      </c>
      <c r="C122" s="3" t="s">
        <v>11</v>
      </c>
      <c r="D122" s="3" t="s">
        <v>12</v>
      </c>
      <c r="E122" s="3" t="s">
        <v>385</v>
      </c>
      <c r="F122" s="3" t="s">
        <v>14</v>
      </c>
      <c r="H122" s="3" t="s">
        <v>24</v>
      </c>
      <c r="I122" s="3" t="s">
        <v>48</v>
      </c>
      <c r="J122" s="3" t="s">
        <v>386</v>
      </c>
    </row>
    <row r="123" spans="1:10" ht="12.75" x14ac:dyDescent="0.2">
      <c r="A123" s="2">
        <v>43896.456682222226</v>
      </c>
      <c r="B123" s="3" t="s">
        <v>36</v>
      </c>
      <c r="C123" s="3" t="s">
        <v>11</v>
      </c>
      <c r="D123" s="3" t="s">
        <v>37</v>
      </c>
      <c r="E123" s="3" t="s">
        <v>390</v>
      </c>
      <c r="F123" s="3" t="s">
        <v>14</v>
      </c>
      <c r="H123" s="3" t="s">
        <v>24</v>
      </c>
      <c r="I123" s="3" t="s">
        <v>391</v>
      </c>
      <c r="J123" s="3" t="s">
        <v>392</v>
      </c>
    </row>
    <row r="124" spans="1:10" ht="12.75" x14ac:dyDescent="0.2">
      <c r="A124" s="2">
        <v>43896.457043425922</v>
      </c>
      <c r="B124" s="3" t="s">
        <v>36</v>
      </c>
      <c r="C124" s="3" t="s">
        <v>11</v>
      </c>
      <c r="D124" s="3" t="s">
        <v>37</v>
      </c>
      <c r="E124" s="3" t="s">
        <v>395</v>
      </c>
      <c r="F124" s="3" t="s">
        <v>14</v>
      </c>
      <c r="H124" s="3" t="s">
        <v>15</v>
      </c>
      <c r="I124" s="3" t="s">
        <v>396</v>
      </c>
      <c r="J124" s="3" t="s">
        <v>17</v>
      </c>
    </row>
    <row r="125" spans="1:10" ht="12.75" x14ac:dyDescent="0.2">
      <c r="A125" s="2">
        <v>43896.457186944448</v>
      </c>
      <c r="B125" s="3" t="s">
        <v>36</v>
      </c>
      <c r="C125" s="3" t="s">
        <v>11</v>
      </c>
      <c r="D125" s="3" t="s">
        <v>37</v>
      </c>
      <c r="E125" s="3" t="s">
        <v>397</v>
      </c>
      <c r="F125" s="3" t="s">
        <v>14</v>
      </c>
      <c r="H125" s="3" t="s">
        <v>15</v>
      </c>
      <c r="I125" s="3" t="s">
        <v>79</v>
      </c>
      <c r="J125" s="3" t="s">
        <v>17</v>
      </c>
    </row>
    <row r="126" spans="1:10" ht="12.75" x14ac:dyDescent="0.2">
      <c r="A126" s="2">
        <v>43896.457805428239</v>
      </c>
      <c r="B126" s="3" t="s">
        <v>36</v>
      </c>
      <c r="C126" s="3" t="s">
        <v>11</v>
      </c>
      <c r="D126" s="3" t="s">
        <v>37</v>
      </c>
      <c r="E126" s="3" t="s">
        <v>398</v>
      </c>
      <c r="F126" s="3" t="s">
        <v>14</v>
      </c>
      <c r="H126" s="3" t="s">
        <v>15</v>
      </c>
      <c r="I126" s="3" t="s">
        <v>16</v>
      </c>
      <c r="J126" s="3" t="s">
        <v>52</v>
      </c>
    </row>
    <row r="127" spans="1:10" ht="12.75" x14ac:dyDescent="0.2">
      <c r="A127" s="2">
        <v>43896.457833564811</v>
      </c>
      <c r="B127" s="3" t="s">
        <v>10</v>
      </c>
      <c r="C127" s="3" t="s">
        <v>11</v>
      </c>
      <c r="D127" s="3" t="s">
        <v>12</v>
      </c>
      <c r="E127" s="3" t="s">
        <v>263</v>
      </c>
      <c r="F127" s="3" t="s">
        <v>14</v>
      </c>
      <c r="H127" s="3" t="s">
        <v>15</v>
      </c>
      <c r="I127" s="3" t="s">
        <v>28</v>
      </c>
      <c r="J127" s="3" t="s">
        <v>109</v>
      </c>
    </row>
    <row r="128" spans="1:10" ht="12.75" x14ac:dyDescent="0.2">
      <c r="A128" s="2">
        <v>43896.457877002314</v>
      </c>
      <c r="B128" s="3" t="s">
        <v>10</v>
      </c>
      <c r="C128" s="3" t="s">
        <v>11</v>
      </c>
      <c r="D128" s="3" t="s">
        <v>18</v>
      </c>
      <c r="E128" s="3" t="s">
        <v>399</v>
      </c>
      <c r="F128" s="3" t="s">
        <v>14</v>
      </c>
      <c r="H128" s="3" t="s">
        <v>24</v>
      </c>
      <c r="I128" s="3" t="s">
        <v>25</v>
      </c>
      <c r="J128" s="3" t="s">
        <v>26</v>
      </c>
    </row>
    <row r="129" spans="1:10" ht="12.75" x14ac:dyDescent="0.2">
      <c r="A129" s="2">
        <v>43896.457879039357</v>
      </c>
      <c r="B129" s="3" t="s">
        <v>36</v>
      </c>
      <c r="C129" s="3" t="s">
        <v>11</v>
      </c>
      <c r="D129" s="3" t="s">
        <v>37</v>
      </c>
      <c r="E129" s="3" t="s">
        <v>400</v>
      </c>
      <c r="F129" s="3" t="s">
        <v>14</v>
      </c>
      <c r="H129" s="3" t="s">
        <v>15</v>
      </c>
      <c r="I129" s="3" t="s">
        <v>401</v>
      </c>
      <c r="J129" s="3" t="s">
        <v>402</v>
      </c>
    </row>
    <row r="130" spans="1:10" ht="12.75" x14ac:dyDescent="0.2">
      <c r="A130" s="2">
        <v>43896.457947916671</v>
      </c>
      <c r="B130" s="3" t="s">
        <v>36</v>
      </c>
      <c r="C130" s="3" t="s">
        <v>11</v>
      </c>
      <c r="D130" s="3" t="s">
        <v>37</v>
      </c>
      <c r="E130" s="3" t="s">
        <v>403</v>
      </c>
      <c r="F130" s="3" t="s">
        <v>14</v>
      </c>
      <c r="H130" s="3" t="s">
        <v>24</v>
      </c>
      <c r="I130" s="3" t="s">
        <v>404</v>
      </c>
      <c r="J130" s="3" t="s">
        <v>405</v>
      </c>
    </row>
    <row r="131" spans="1:10" ht="12.75" x14ac:dyDescent="0.2">
      <c r="A131" s="2">
        <v>43896.457975335652</v>
      </c>
      <c r="B131" s="3" t="s">
        <v>36</v>
      </c>
      <c r="C131" s="3" t="s">
        <v>11</v>
      </c>
      <c r="D131" s="3" t="s">
        <v>37</v>
      </c>
      <c r="E131" s="3" t="s">
        <v>406</v>
      </c>
      <c r="F131" s="3" t="s">
        <v>14</v>
      </c>
      <c r="H131" s="3" t="s">
        <v>24</v>
      </c>
      <c r="I131" s="3" t="s">
        <v>407</v>
      </c>
      <c r="J131" s="3" t="s">
        <v>196</v>
      </c>
    </row>
    <row r="132" spans="1:10" ht="12.75" x14ac:dyDescent="0.2">
      <c r="A132" s="2">
        <v>43896.45810207176</v>
      </c>
      <c r="B132" s="3" t="s">
        <v>10</v>
      </c>
      <c r="C132" s="3" t="s">
        <v>11</v>
      </c>
      <c r="D132" s="3" t="s">
        <v>12</v>
      </c>
      <c r="E132" s="3" t="s">
        <v>408</v>
      </c>
      <c r="F132" s="3" t="s">
        <v>14</v>
      </c>
      <c r="H132" s="3" t="s">
        <v>15</v>
      </c>
      <c r="I132" s="3" t="s">
        <v>16</v>
      </c>
      <c r="J132" s="3" t="s">
        <v>17</v>
      </c>
    </row>
    <row r="133" spans="1:10" ht="12.75" x14ac:dyDescent="0.2">
      <c r="A133" s="2">
        <v>43896.458129259263</v>
      </c>
      <c r="B133" s="3" t="s">
        <v>36</v>
      </c>
      <c r="C133" s="3" t="s">
        <v>11</v>
      </c>
      <c r="D133" s="3" t="s">
        <v>37</v>
      </c>
      <c r="E133" s="3" t="s">
        <v>400</v>
      </c>
      <c r="F133" s="3" t="s">
        <v>14</v>
      </c>
      <c r="H133" s="3" t="s">
        <v>15</v>
      </c>
      <c r="I133" s="3" t="s">
        <v>401</v>
      </c>
      <c r="J133" s="3" t="s">
        <v>402</v>
      </c>
    </row>
    <row r="134" spans="1:10" ht="12.75" x14ac:dyDescent="0.2">
      <c r="A134" s="2">
        <v>43896.458299097227</v>
      </c>
      <c r="B134" s="3" t="s">
        <v>36</v>
      </c>
      <c r="C134" s="3" t="s">
        <v>11</v>
      </c>
      <c r="D134" s="3" t="s">
        <v>37</v>
      </c>
      <c r="E134" s="3" t="s">
        <v>409</v>
      </c>
      <c r="F134" s="3" t="s">
        <v>14</v>
      </c>
      <c r="H134" s="3" t="s">
        <v>15</v>
      </c>
      <c r="I134" s="3" t="s">
        <v>16</v>
      </c>
      <c r="J134" s="3" t="s">
        <v>17</v>
      </c>
    </row>
    <row r="135" spans="1:10" ht="12.75" x14ac:dyDescent="0.2">
      <c r="A135" s="2">
        <v>43896.458323368061</v>
      </c>
      <c r="B135" s="3" t="s">
        <v>10</v>
      </c>
      <c r="C135" s="3" t="s">
        <v>11</v>
      </c>
      <c r="D135" s="3" t="s">
        <v>12</v>
      </c>
      <c r="E135" s="3" t="s">
        <v>410</v>
      </c>
      <c r="F135" s="3" t="s">
        <v>14</v>
      </c>
      <c r="H135" s="3" t="s">
        <v>24</v>
      </c>
      <c r="I135" s="3" t="s">
        <v>48</v>
      </c>
      <c r="J135" s="3" t="s">
        <v>73</v>
      </c>
    </row>
    <row r="136" spans="1:10" ht="12.75" x14ac:dyDescent="0.2">
      <c r="A136" s="2">
        <v>43896.458805335649</v>
      </c>
      <c r="B136" s="3" t="s">
        <v>36</v>
      </c>
      <c r="C136" s="3" t="s">
        <v>11</v>
      </c>
      <c r="D136" s="3" t="s">
        <v>37</v>
      </c>
      <c r="E136" s="3" t="s">
        <v>414</v>
      </c>
      <c r="F136" s="3" t="s">
        <v>14</v>
      </c>
      <c r="H136" s="3" t="s">
        <v>15</v>
      </c>
      <c r="I136" s="3" t="s">
        <v>219</v>
      </c>
      <c r="J136" s="3" t="s">
        <v>17</v>
      </c>
    </row>
    <row r="137" spans="1:10" ht="12.75" x14ac:dyDescent="0.2">
      <c r="A137" s="2">
        <v>43896.459403692133</v>
      </c>
      <c r="B137" s="3" t="s">
        <v>36</v>
      </c>
      <c r="C137" s="3" t="s">
        <v>11</v>
      </c>
      <c r="D137" s="3" t="s">
        <v>37</v>
      </c>
      <c r="E137" s="3" t="s">
        <v>415</v>
      </c>
      <c r="F137" s="3" t="s">
        <v>14</v>
      </c>
      <c r="H137" s="3" t="s">
        <v>15</v>
      </c>
      <c r="I137" s="3" t="s">
        <v>16</v>
      </c>
      <c r="J137" s="3" t="s">
        <v>304</v>
      </c>
    </row>
    <row r="138" spans="1:10" ht="12.75" x14ac:dyDescent="0.2">
      <c r="A138" s="2">
        <v>43896.460528645832</v>
      </c>
      <c r="B138" s="3" t="s">
        <v>10</v>
      </c>
      <c r="C138" s="3" t="s">
        <v>11</v>
      </c>
      <c r="D138" s="3" t="s">
        <v>12</v>
      </c>
      <c r="E138" s="3" t="s">
        <v>416</v>
      </c>
      <c r="F138" s="3" t="s">
        <v>14</v>
      </c>
      <c r="H138" s="3" t="s">
        <v>24</v>
      </c>
      <c r="I138" s="3" t="s">
        <v>25</v>
      </c>
      <c r="J138" s="3" t="s">
        <v>26</v>
      </c>
    </row>
    <row r="139" spans="1:10" ht="12.75" x14ac:dyDescent="0.2">
      <c r="A139" s="2">
        <v>43896.468884120375</v>
      </c>
      <c r="B139" s="3" t="s">
        <v>10</v>
      </c>
      <c r="C139" s="3" t="s">
        <v>11</v>
      </c>
      <c r="D139" s="3" t="s">
        <v>12</v>
      </c>
      <c r="E139" s="3" t="s">
        <v>420</v>
      </c>
      <c r="F139" s="3" t="s">
        <v>14</v>
      </c>
      <c r="H139" s="3" t="s">
        <v>24</v>
      </c>
      <c r="I139" s="3" t="s">
        <v>48</v>
      </c>
      <c r="J139" s="3" t="s">
        <v>421</v>
      </c>
    </row>
    <row r="140" spans="1:10" ht="12.75" x14ac:dyDescent="0.2">
      <c r="A140" s="2">
        <v>43896.549222013884</v>
      </c>
      <c r="B140" s="3" t="s">
        <v>36</v>
      </c>
      <c r="C140" s="3" t="s">
        <v>11</v>
      </c>
      <c r="D140" s="3" t="s">
        <v>37</v>
      </c>
      <c r="E140" s="3" t="s">
        <v>422</v>
      </c>
      <c r="F140" s="3" t="s">
        <v>14</v>
      </c>
      <c r="H140" s="3" t="s">
        <v>15</v>
      </c>
      <c r="I140" s="3" t="s">
        <v>129</v>
      </c>
      <c r="J140" s="3" t="s">
        <v>17</v>
      </c>
    </row>
    <row r="141" spans="1:10" ht="12.75" x14ac:dyDescent="0.2">
      <c r="A141" s="2">
        <v>43896.820017511578</v>
      </c>
      <c r="B141" s="3" t="s">
        <v>10</v>
      </c>
      <c r="C141" s="3" t="s">
        <v>11</v>
      </c>
      <c r="D141" s="3" t="s">
        <v>12</v>
      </c>
      <c r="E141" s="3" t="s">
        <v>370</v>
      </c>
      <c r="F141" s="3" t="s">
        <v>14</v>
      </c>
      <c r="H141" s="3" t="s">
        <v>24</v>
      </c>
      <c r="I141" s="3" t="s">
        <v>48</v>
      </c>
      <c r="J141" s="3" t="s">
        <v>423</v>
      </c>
    </row>
    <row r="142" spans="1:10" ht="12.75" x14ac:dyDescent="0.2">
      <c r="A142" s="2">
        <v>43903.576837870365</v>
      </c>
      <c r="B142" s="3" t="s">
        <v>36</v>
      </c>
      <c r="C142" s="3" t="s">
        <v>11</v>
      </c>
      <c r="D142" s="3" t="s">
        <v>37</v>
      </c>
      <c r="E142" s="3" t="s">
        <v>432</v>
      </c>
      <c r="F142" s="3" t="s">
        <v>14</v>
      </c>
      <c r="H142" s="3" t="s">
        <v>24</v>
      </c>
      <c r="I142" s="3" t="s">
        <v>25</v>
      </c>
      <c r="J142" s="3" t="s">
        <v>26</v>
      </c>
    </row>
    <row r="143" spans="1:10" ht="12.75" x14ac:dyDescent="0.2">
      <c r="A143" s="2">
        <v>43896.453107453708</v>
      </c>
      <c r="B143" s="3" t="s">
        <v>36</v>
      </c>
      <c r="C143" s="4" t="s">
        <v>11</v>
      </c>
      <c r="D143" s="3" t="s">
        <v>37</v>
      </c>
      <c r="E143" s="3" t="s">
        <v>221</v>
      </c>
      <c r="F143" s="3" t="s">
        <v>14</v>
      </c>
      <c r="H143" s="3" t="s">
        <v>15</v>
      </c>
      <c r="I143" s="3" t="s">
        <v>16</v>
      </c>
      <c r="J143" s="3" t="s">
        <v>17</v>
      </c>
    </row>
    <row r="144" spans="1:10" ht="12.75" x14ac:dyDescent="0.2">
      <c r="A144" s="2">
        <v>43894.574206909718</v>
      </c>
      <c r="B144" s="3" t="s">
        <v>10</v>
      </c>
      <c r="C144" s="3" t="s">
        <v>141</v>
      </c>
      <c r="D144" s="3" t="s">
        <v>12</v>
      </c>
      <c r="E144" s="3" t="s">
        <v>142</v>
      </c>
      <c r="F144" s="3" t="s">
        <v>14</v>
      </c>
      <c r="H144" s="3" t="s">
        <v>143</v>
      </c>
      <c r="I144" s="3" t="s">
        <v>144</v>
      </c>
      <c r="J144" s="3" t="s">
        <v>145</v>
      </c>
    </row>
    <row r="145" spans="1:10" ht="12.75" x14ac:dyDescent="0.2">
      <c r="A145" s="2">
        <v>43894.574751585649</v>
      </c>
      <c r="B145" s="3" t="s">
        <v>36</v>
      </c>
      <c r="C145" s="3" t="s">
        <v>141</v>
      </c>
      <c r="D145" s="3" t="s">
        <v>37</v>
      </c>
      <c r="E145" s="3" t="s">
        <v>146</v>
      </c>
      <c r="F145" s="3" t="s">
        <v>14</v>
      </c>
      <c r="H145" s="3" t="s">
        <v>143</v>
      </c>
      <c r="I145" s="3" t="s">
        <v>147</v>
      </c>
      <c r="J145" s="3" t="s">
        <v>148</v>
      </c>
    </row>
    <row r="146" spans="1:10" ht="12.75" x14ac:dyDescent="0.2">
      <c r="A146" s="2">
        <v>43894.576095949073</v>
      </c>
      <c r="B146" s="3" t="s">
        <v>10</v>
      </c>
      <c r="C146" s="3" t="s">
        <v>141</v>
      </c>
      <c r="D146" s="3" t="s">
        <v>12</v>
      </c>
      <c r="E146" s="3" t="s">
        <v>149</v>
      </c>
      <c r="F146" s="3" t="s">
        <v>14</v>
      </c>
      <c r="H146" s="3" t="s">
        <v>143</v>
      </c>
      <c r="I146" s="3" t="s">
        <v>150</v>
      </c>
      <c r="J146" s="3" t="s">
        <v>151</v>
      </c>
    </row>
    <row r="147" spans="1:10" ht="12.75" x14ac:dyDescent="0.2">
      <c r="A147" s="2">
        <v>43894.576216493057</v>
      </c>
      <c r="B147" s="3" t="s">
        <v>10</v>
      </c>
      <c r="C147" s="3" t="s">
        <v>141</v>
      </c>
      <c r="D147" s="3" t="s">
        <v>12</v>
      </c>
      <c r="E147" s="3" t="s">
        <v>152</v>
      </c>
      <c r="F147" s="3" t="s">
        <v>14</v>
      </c>
      <c r="H147" s="3" t="s">
        <v>143</v>
      </c>
      <c r="I147" s="3" t="s">
        <v>153</v>
      </c>
      <c r="J147" s="3" t="s">
        <v>154</v>
      </c>
    </row>
    <row r="148" spans="1:10" ht="12.75" x14ac:dyDescent="0.2">
      <c r="A148" s="2">
        <v>43894.577330509259</v>
      </c>
      <c r="B148" s="3" t="s">
        <v>36</v>
      </c>
      <c r="C148" s="3" t="s">
        <v>141</v>
      </c>
      <c r="D148" s="3" t="s">
        <v>37</v>
      </c>
      <c r="E148" s="3" t="s">
        <v>155</v>
      </c>
      <c r="F148" s="3" t="s">
        <v>14</v>
      </c>
      <c r="H148" s="3" t="s">
        <v>143</v>
      </c>
      <c r="I148" s="3" t="s">
        <v>156</v>
      </c>
      <c r="J148" s="3" t="s">
        <v>157</v>
      </c>
    </row>
    <row r="149" spans="1:10" ht="12.75" x14ac:dyDescent="0.2">
      <c r="A149" s="2">
        <v>43894.66179273148</v>
      </c>
      <c r="B149" s="3" t="s">
        <v>10</v>
      </c>
      <c r="C149" s="3" t="s">
        <v>141</v>
      </c>
      <c r="D149" s="3" t="s">
        <v>12</v>
      </c>
      <c r="E149" s="3" t="s">
        <v>158</v>
      </c>
      <c r="F149" s="3" t="s">
        <v>14</v>
      </c>
      <c r="H149" s="3" t="s">
        <v>143</v>
      </c>
      <c r="I149" s="3" t="s">
        <v>159</v>
      </c>
      <c r="J149" s="3" t="s">
        <v>160</v>
      </c>
    </row>
    <row r="150" spans="1:10" ht="12.75" x14ac:dyDescent="0.2">
      <c r="A150" s="2">
        <v>43894.852772824073</v>
      </c>
      <c r="B150" s="3" t="s">
        <v>10</v>
      </c>
      <c r="C150" s="3" t="s">
        <v>141</v>
      </c>
      <c r="D150" s="3" t="s">
        <v>12</v>
      </c>
      <c r="E150" s="3" t="s">
        <v>161</v>
      </c>
      <c r="F150" s="3" t="s">
        <v>162</v>
      </c>
    </row>
    <row r="151" spans="1:10" ht="12.75" x14ac:dyDescent="0.2">
      <c r="A151" s="2">
        <v>43894.854862395834</v>
      </c>
      <c r="B151" s="3" t="s">
        <v>10</v>
      </c>
      <c r="C151" s="3" t="s">
        <v>141</v>
      </c>
      <c r="D151" s="3" t="s">
        <v>12</v>
      </c>
      <c r="E151" s="3" t="s">
        <v>163</v>
      </c>
      <c r="F151" s="3" t="s">
        <v>14</v>
      </c>
      <c r="H151" s="3" t="s">
        <v>15</v>
      </c>
      <c r="I151" s="3" t="s">
        <v>164</v>
      </c>
      <c r="J151" s="3" t="s">
        <v>165</v>
      </c>
    </row>
    <row r="152" spans="1:10" ht="12.75" x14ac:dyDescent="0.2">
      <c r="A152" s="2">
        <v>43894.877597094906</v>
      </c>
      <c r="B152" s="3" t="s">
        <v>10</v>
      </c>
      <c r="C152" s="3" t="s">
        <v>141</v>
      </c>
      <c r="D152" s="3" t="s">
        <v>12</v>
      </c>
      <c r="E152" s="3" t="s">
        <v>166</v>
      </c>
      <c r="F152" s="3" t="s">
        <v>14</v>
      </c>
      <c r="H152" s="3" t="s">
        <v>143</v>
      </c>
      <c r="I152" s="3" t="s">
        <v>167</v>
      </c>
      <c r="J152" s="3" t="s">
        <v>168</v>
      </c>
    </row>
    <row r="153" spans="1:10" ht="12.75" x14ac:dyDescent="0.2">
      <c r="A153" s="2">
        <v>43894.890168969912</v>
      </c>
      <c r="B153" s="3" t="s">
        <v>10</v>
      </c>
      <c r="C153" s="3" t="s">
        <v>141</v>
      </c>
      <c r="D153" s="3" t="s">
        <v>12</v>
      </c>
      <c r="E153" s="3" t="s">
        <v>169</v>
      </c>
      <c r="F153" s="3" t="s">
        <v>14</v>
      </c>
      <c r="H153" s="3" t="s">
        <v>15</v>
      </c>
      <c r="I153" s="3" t="s">
        <v>170</v>
      </c>
      <c r="J153" s="3" t="s">
        <v>171</v>
      </c>
    </row>
    <row r="154" spans="1:10" ht="12.75" x14ac:dyDescent="0.2">
      <c r="A154" s="2">
        <v>43895.937110509258</v>
      </c>
      <c r="B154" s="3" t="s">
        <v>36</v>
      </c>
      <c r="C154" s="3" t="s">
        <v>141</v>
      </c>
      <c r="D154" s="3" t="s">
        <v>37</v>
      </c>
      <c r="E154" s="3" t="s">
        <v>172</v>
      </c>
      <c r="F154" s="3" t="s">
        <v>14</v>
      </c>
      <c r="H154" s="3" t="s">
        <v>143</v>
      </c>
      <c r="I154" s="3" t="s">
        <v>173</v>
      </c>
      <c r="J154" s="3" t="s">
        <v>174</v>
      </c>
    </row>
    <row r="155" spans="1:10" ht="12.75" x14ac:dyDescent="0.2">
      <c r="A155" s="2">
        <v>43896.352870659721</v>
      </c>
      <c r="B155" s="3" t="s">
        <v>10</v>
      </c>
      <c r="C155" s="3" t="s">
        <v>141</v>
      </c>
      <c r="D155" s="3" t="s">
        <v>12</v>
      </c>
      <c r="E155" s="3" t="s">
        <v>175</v>
      </c>
      <c r="F155" s="3" t="s">
        <v>14</v>
      </c>
      <c r="H155" s="3" t="s">
        <v>143</v>
      </c>
      <c r="I155" s="3" t="s">
        <v>176</v>
      </c>
      <c r="J155" s="3" t="s">
        <v>75</v>
      </c>
    </row>
    <row r="156" spans="1:10" ht="12.75" x14ac:dyDescent="0.2">
      <c r="A156" s="2">
        <v>43896.352888946756</v>
      </c>
      <c r="B156" s="3" t="s">
        <v>10</v>
      </c>
      <c r="C156" s="3" t="s">
        <v>141</v>
      </c>
      <c r="D156" s="3" t="s">
        <v>12</v>
      </c>
      <c r="E156" s="3" t="s">
        <v>177</v>
      </c>
      <c r="F156" s="3" t="s">
        <v>14</v>
      </c>
      <c r="H156" s="3" t="s">
        <v>143</v>
      </c>
      <c r="I156" s="3" t="s">
        <v>176</v>
      </c>
      <c r="J156" s="3" t="s">
        <v>75</v>
      </c>
    </row>
    <row r="157" spans="1:10" ht="12.75" x14ac:dyDescent="0.2">
      <c r="A157" s="2">
        <v>43896.353599791662</v>
      </c>
      <c r="B157" s="3" t="s">
        <v>10</v>
      </c>
      <c r="C157" s="3" t="s">
        <v>141</v>
      </c>
      <c r="D157" s="3" t="s">
        <v>12</v>
      </c>
      <c r="E157" s="3" t="s">
        <v>178</v>
      </c>
      <c r="F157" s="3" t="s">
        <v>14</v>
      </c>
      <c r="H157" s="3" t="s">
        <v>143</v>
      </c>
      <c r="I157" s="3" t="s">
        <v>176</v>
      </c>
      <c r="J157" s="3" t="s">
        <v>179</v>
      </c>
    </row>
    <row r="158" spans="1:10" ht="12.75" x14ac:dyDescent="0.2">
      <c r="A158" s="2">
        <v>43896.355696539351</v>
      </c>
      <c r="B158" s="3" t="s">
        <v>10</v>
      </c>
      <c r="C158" s="3" t="s">
        <v>141</v>
      </c>
      <c r="D158" s="3" t="s">
        <v>12</v>
      </c>
      <c r="E158" s="3" t="s">
        <v>180</v>
      </c>
      <c r="F158" s="3" t="s">
        <v>14</v>
      </c>
      <c r="H158" s="3" t="s">
        <v>143</v>
      </c>
      <c r="I158" s="3" t="s">
        <v>181</v>
      </c>
      <c r="J158" s="3" t="s">
        <v>182</v>
      </c>
    </row>
    <row r="159" spans="1:10" ht="12.75" x14ac:dyDescent="0.2">
      <c r="A159" s="2">
        <v>43896.356663645834</v>
      </c>
      <c r="B159" s="3" t="s">
        <v>10</v>
      </c>
      <c r="C159" s="3" t="s">
        <v>141</v>
      </c>
      <c r="D159" s="3" t="s">
        <v>12</v>
      </c>
      <c r="E159" s="3" t="s">
        <v>183</v>
      </c>
      <c r="F159" s="3" t="s">
        <v>162</v>
      </c>
    </row>
    <row r="160" spans="1:10" ht="12.75" x14ac:dyDescent="0.2">
      <c r="A160" s="2">
        <v>43896.358215196757</v>
      </c>
      <c r="B160" s="3" t="s">
        <v>10</v>
      </c>
      <c r="C160" s="3" t="s">
        <v>141</v>
      </c>
      <c r="D160" s="3" t="s">
        <v>12</v>
      </c>
      <c r="E160" s="3" t="s">
        <v>184</v>
      </c>
      <c r="F160" s="3" t="s">
        <v>162</v>
      </c>
    </row>
    <row r="161" spans="1:10" ht="12.75" x14ac:dyDescent="0.2">
      <c r="A161" s="2">
        <v>43896.433902997684</v>
      </c>
      <c r="B161" s="3" t="s">
        <v>10</v>
      </c>
      <c r="C161" s="3" t="s">
        <v>141</v>
      </c>
      <c r="D161" s="3" t="s">
        <v>12</v>
      </c>
      <c r="E161" s="3" t="s">
        <v>185</v>
      </c>
      <c r="F161" s="3" t="s">
        <v>14</v>
      </c>
      <c r="H161" s="3" t="s">
        <v>143</v>
      </c>
      <c r="I161" s="3" t="s">
        <v>186</v>
      </c>
      <c r="J161" s="3" t="s">
        <v>187</v>
      </c>
    </row>
    <row r="162" spans="1:10" ht="12.75" x14ac:dyDescent="0.2">
      <c r="A162" s="2">
        <v>43896.4346224537</v>
      </c>
      <c r="B162" s="3" t="s">
        <v>36</v>
      </c>
      <c r="C162" s="3" t="s">
        <v>141</v>
      </c>
      <c r="D162" s="3" t="s">
        <v>37</v>
      </c>
      <c r="E162" s="3" t="s">
        <v>188</v>
      </c>
      <c r="F162" s="3" t="s">
        <v>14</v>
      </c>
      <c r="H162" s="3" t="s">
        <v>143</v>
      </c>
      <c r="I162" s="3" t="s">
        <v>189</v>
      </c>
      <c r="J162" s="3" t="s">
        <v>190</v>
      </c>
    </row>
    <row r="163" spans="1:10" ht="12.75" x14ac:dyDescent="0.2">
      <c r="A163" s="2">
        <v>43896.442220509256</v>
      </c>
      <c r="B163" s="3" t="s">
        <v>10</v>
      </c>
      <c r="C163" s="3" t="s">
        <v>141</v>
      </c>
      <c r="D163" s="3" t="s">
        <v>12</v>
      </c>
      <c r="E163" s="3" t="s">
        <v>191</v>
      </c>
      <c r="F163" s="3" t="s">
        <v>14</v>
      </c>
      <c r="H163" s="3" t="s">
        <v>143</v>
      </c>
      <c r="I163" s="3" t="s">
        <v>192</v>
      </c>
      <c r="J163" s="3" t="s">
        <v>193</v>
      </c>
    </row>
    <row r="164" spans="1:10" ht="12.75" x14ac:dyDescent="0.2">
      <c r="A164" s="2">
        <v>43896.45252924769</v>
      </c>
      <c r="B164" s="3" t="s">
        <v>36</v>
      </c>
      <c r="C164" s="3" t="s">
        <v>141</v>
      </c>
      <c r="D164" s="3" t="s">
        <v>37</v>
      </c>
      <c r="E164" s="3" t="s">
        <v>197</v>
      </c>
      <c r="F164" s="3" t="s">
        <v>14</v>
      </c>
      <c r="H164" s="3" t="s">
        <v>143</v>
      </c>
      <c r="I164" s="3" t="s">
        <v>198</v>
      </c>
      <c r="J164" s="3" t="s">
        <v>199</v>
      </c>
    </row>
    <row r="165" spans="1:10" ht="12.75" x14ac:dyDescent="0.2">
      <c r="A165" s="2">
        <v>43896.452663206015</v>
      </c>
      <c r="B165" s="3" t="s">
        <v>10</v>
      </c>
      <c r="C165" s="3" t="s">
        <v>141</v>
      </c>
      <c r="D165" s="3" t="s">
        <v>12</v>
      </c>
      <c r="E165" s="3" t="s">
        <v>200</v>
      </c>
      <c r="F165" s="3" t="s">
        <v>14</v>
      </c>
      <c r="H165" s="3" t="s">
        <v>15</v>
      </c>
      <c r="I165" s="3" t="s">
        <v>42</v>
      </c>
      <c r="J165" s="3" t="s">
        <v>201</v>
      </c>
    </row>
    <row r="166" spans="1:10" ht="12.75" x14ac:dyDescent="0.2">
      <c r="A166" s="2">
        <v>43896.452721805559</v>
      </c>
      <c r="B166" s="3" t="s">
        <v>10</v>
      </c>
      <c r="C166" s="3" t="s">
        <v>141</v>
      </c>
      <c r="D166" s="3" t="s">
        <v>12</v>
      </c>
      <c r="E166" s="3" t="s">
        <v>203</v>
      </c>
      <c r="F166" s="3" t="s">
        <v>14</v>
      </c>
      <c r="H166" s="3" t="s">
        <v>15</v>
      </c>
      <c r="I166" s="3" t="s">
        <v>108</v>
      </c>
      <c r="J166" s="3" t="s">
        <v>171</v>
      </c>
    </row>
    <row r="167" spans="1:10" ht="12.75" x14ac:dyDescent="0.2">
      <c r="A167" s="2">
        <v>43896.452781921296</v>
      </c>
      <c r="B167" s="3" t="s">
        <v>36</v>
      </c>
      <c r="C167" s="3" t="s">
        <v>141</v>
      </c>
      <c r="D167" s="3" t="s">
        <v>37</v>
      </c>
      <c r="E167" s="3" t="s">
        <v>205</v>
      </c>
      <c r="F167" s="3" t="s">
        <v>14</v>
      </c>
      <c r="H167" s="3" t="s">
        <v>15</v>
      </c>
      <c r="I167" s="3" t="s">
        <v>206</v>
      </c>
      <c r="J167" s="3" t="s">
        <v>84</v>
      </c>
    </row>
    <row r="168" spans="1:10" ht="12.75" x14ac:dyDescent="0.2">
      <c r="A168" s="2">
        <v>43896.452782638888</v>
      </c>
      <c r="B168" s="3" t="s">
        <v>36</v>
      </c>
      <c r="C168" s="3" t="s">
        <v>141</v>
      </c>
      <c r="D168" s="3" t="s">
        <v>37</v>
      </c>
      <c r="E168" s="3" t="s">
        <v>207</v>
      </c>
      <c r="F168" s="3" t="s">
        <v>14</v>
      </c>
      <c r="H168" s="3" t="s">
        <v>143</v>
      </c>
      <c r="I168" s="3" t="s">
        <v>208</v>
      </c>
      <c r="J168" s="3" t="s">
        <v>209</v>
      </c>
    </row>
    <row r="169" spans="1:10" ht="12.75" x14ac:dyDescent="0.2">
      <c r="A169" s="2">
        <v>43896.452844398147</v>
      </c>
      <c r="B169" s="3" t="s">
        <v>10</v>
      </c>
      <c r="C169" s="3" t="s">
        <v>141</v>
      </c>
      <c r="D169" s="3" t="s">
        <v>12</v>
      </c>
      <c r="E169" s="3" t="s">
        <v>212</v>
      </c>
      <c r="F169" s="3" t="s">
        <v>14</v>
      </c>
      <c r="H169" s="3" t="s">
        <v>143</v>
      </c>
      <c r="I169" s="3" t="s">
        <v>213</v>
      </c>
      <c r="J169" s="3" t="s">
        <v>190</v>
      </c>
    </row>
    <row r="170" spans="1:10" ht="12.75" x14ac:dyDescent="0.2">
      <c r="A170" s="2">
        <v>43896.452974953703</v>
      </c>
      <c r="B170" s="3" t="s">
        <v>10</v>
      </c>
      <c r="C170" s="3" t="s">
        <v>141</v>
      </c>
      <c r="D170" s="3" t="s">
        <v>12</v>
      </c>
      <c r="E170" s="3" t="s">
        <v>215</v>
      </c>
      <c r="F170" s="3" t="s">
        <v>14</v>
      </c>
      <c r="H170" s="3" t="s">
        <v>143</v>
      </c>
      <c r="I170" s="3" t="s">
        <v>216</v>
      </c>
      <c r="J170" s="3" t="s">
        <v>217</v>
      </c>
    </row>
    <row r="171" spans="1:10" ht="12.75" x14ac:dyDescent="0.2">
      <c r="A171" s="2">
        <v>43896.453045844908</v>
      </c>
      <c r="B171" s="3" t="s">
        <v>10</v>
      </c>
      <c r="C171" s="3" t="s">
        <v>141</v>
      </c>
      <c r="D171" s="3" t="s">
        <v>12</v>
      </c>
      <c r="E171" s="3" t="s">
        <v>218</v>
      </c>
      <c r="F171" s="3" t="s">
        <v>14</v>
      </c>
      <c r="H171" s="3" t="s">
        <v>15</v>
      </c>
      <c r="I171" s="3" t="s">
        <v>219</v>
      </c>
      <c r="J171" s="3" t="s">
        <v>171</v>
      </c>
    </row>
    <row r="172" spans="1:10" ht="12.75" x14ac:dyDescent="0.2">
      <c r="A172" s="2">
        <v>43896.453212407403</v>
      </c>
      <c r="B172" s="3" t="s">
        <v>36</v>
      </c>
      <c r="C172" s="3" t="s">
        <v>141</v>
      </c>
      <c r="D172" s="3" t="s">
        <v>37</v>
      </c>
      <c r="E172" s="3" t="s">
        <v>225</v>
      </c>
      <c r="F172" s="3" t="s">
        <v>14</v>
      </c>
      <c r="H172" s="3" t="s">
        <v>15</v>
      </c>
      <c r="I172" s="3" t="s">
        <v>79</v>
      </c>
      <c r="J172" s="3" t="s">
        <v>17</v>
      </c>
    </row>
    <row r="173" spans="1:10" ht="12.75" x14ac:dyDescent="0.2">
      <c r="A173" s="2">
        <v>43896.453309375</v>
      </c>
      <c r="B173" s="3" t="s">
        <v>10</v>
      </c>
      <c r="C173" s="3" t="s">
        <v>141</v>
      </c>
      <c r="D173" s="3" t="s">
        <v>12</v>
      </c>
      <c r="E173" s="3" t="s">
        <v>229</v>
      </c>
      <c r="F173" s="3" t="s">
        <v>14</v>
      </c>
      <c r="H173" s="3" t="s">
        <v>143</v>
      </c>
      <c r="I173" s="3" t="s">
        <v>189</v>
      </c>
      <c r="J173" s="3" t="s">
        <v>230</v>
      </c>
    </row>
    <row r="174" spans="1:10" ht="12.75" x14ac:dyDescent="0.2">
      <c r="A174" s="2">
        <v>43896.453288414355</v>
      </c>
      <c r="B174" s="3" t="s">
        <v>10</v>
      </c>
      <c r="C174" s="3" t="s">
        <v>141</v>
      </c>
      <c r="D174" s="3" t="s">
        <v>12</v>
      </c>
      <c r="E174" s="3" t="s">
        <v>231</v>
      </c>
      <c r="F174" s="3" t="s">
        <v>14</v>
      </c>
      <c r="H174" s="3" t="s">
        <v>143</v>
      </c>
      <c r="I174" s="3" t="s">
        <v>189</v>
      </c>
      <c r="J174" s="3" t="s">
        <v>232</v>
      </c>
    </row>
    <row r="175" spans="1:10" ht="12.75" x14ac:dyDescent="0.2">
      <c r="A175" s="2">
        <v>43896.453245393517</v>
      </c>
      <c r="B175" s="3" t="s">
        <v>10</v>
      </c>
      <c r="C175" s="3" t="s">
        <v>141</v>
      </c>
      <c r="D175" s="3" t="s">
        <v>12</v>
      </c>
      <c r="E175" s="3" t="s">
        <v>234</v>
      </c>
      <c r="F175" s="3" t="s">
        <v>14</v>
      </c>
      <c r="H175" s="3" t="s">
        <v>143</v>
      </c>
      <c r="I175" s="3" t="s">
        <v>235</v>
      </c>
      <c r="J175" s="3" t="s">
        <v>236</v>
      </c>
    </row>
    <row r="176" spans="1:10" ht="12.75" x14ac:dyDescent="0.2">
      <c r="A176" s="2">
        <v>43896.453324074071</v>
      </c>
      <c r="B176" s="3" t="s">
        <v>10</v>
      </c>
      <c r="C176" s="3" t="s">
        <v>141</v>
      </c>
      <c r="D176" s="3" t="s">
        <v>12</v>
      </c>
      <c r="E176" s="3" t="s">
        <v>237</v>
      </c>
      <c r="F176" s="3" t="s">
        <v>14</v>
      </c>
      <c r="H176" s="3" t="s">
        <v>143</v>
      </c>
      <c r="I176" s="3" t="s">
        <v>238</v>
      </c>
      <c r="J176" s="3" t="s">
        <v>239</v>
      </c>
    </row>
    <row r="177" spans="1:10" ht="12.75" x14ac:dyDescent="0.2">
      <c r="A177" s="2">
        <v>43896.453608784723</v>
      </c>
      <c r="B177" s="3" t="s">
        <v>36</v>
      </c>
      <c r="C177" s="3" t="s">
        <v>141</v>
      </c>
      <c r="D177" s="3" t="s">
        <v>37</v>
      </c>
      <c r="E177" s="3" t="s">
        <v>245</v>
      </c>
      <c r="F177" s="3" t="s">
        <v>14</v>
      </c>
      <c r="H177" s="3" t="s">
        <v>15</v>
      </c>
      <c r="I177" s="3" t="s">
        <v>246</v>
      </c>
      <c r="J177" s="3" t="s">
        <v>247</v>
      </c>
    </row>
    <row r="178" spans="1:10" ht="12.75" x14ac:dyDescent="0.2">
      <c r="A178" s="2">
        <v>43896.453634664351</v>
      </c>
      <c r="B178" s="3" t="s">
        <v>36</v>
      </c>
      <c r="C178" s="3" t="s">
        <v>141</v>
      </c>
      <c r="D178" s="3" t="s">
        <v>37</v>
      </c>
      <c r="E178" s="3" t="s">
        <v>248</v>
      </c>
      <c r="F178" s="3" t="s">
        <v>14</v>
      </c>
      <c r="H178" s="3" t="s">
        <v>15</v>
      </c>
      <c r="I178" s="3" t="s">
        <v>129</v>
      </c>
      <c r="J178" s="3" t="s">
        <v>211</v>
      </c>
    </row>
    <row r="179" spans="1:10" ht="12.75" x14ac:dyDescent="0.2">
      <c r="A179" s="2">
        <v>43896.453736307871</v>
      </c>
      <c r="B179" s="3" t="s">
        <v>10</v>
      </c>
      <c r="C179" s="3" t="s">
        <v>141</v>
      </c>
      <c r="D179" s="3" t="s">
        <v>12</v>
      </c>
      <c r="E179" s="3" t="s">
        <v>252</v>
      </c>
      <c r="F179" s="3" t="s">
        <v>14</v>
      </c>
      <c r="H179" s="3" t="s">
        <v>15</v>
      </c>
      <c r="I179" s="3" t="s">
        <v>42</v>
      </c>
      <c r="J179" s="3" t="s">
        <v>253</v>
      </c>
    </row>
    <row r="180" spans="1:10" ht="12.75" x14ac:dyDescent="0.2">
      <c r="A180" s="2">
        <v>43896.453855428241</v>
      </c>
      <c r="B180" s="3" t="s">
        <v>10</v>
      </c>
      <c r="C180" s="3" t="s">
        <v>141</v>
      </c>
      <c r="D180" s="3" t="s">
        <v>12</v>
      </c>
      <c r="E180" s="3" t="s">
        <v>258</v>
      </c>
      <c r="F180" s="3" t="s">
        <v>14</v>
      </c>
      <c r="H180" s="3" t="s">
        <v>143</v>
      </c>
      <c r="I180" s="3" t="s">
        <v>259</v>
      </c>
      <c r="J180" s="3" t="s">
        <v>260</v>
      </c>
    </row>
    <row r="181" spans="1:10" ht="12.75" x14ac:dyDescent="0.2">
      <c r="A181" s="2">
        <v>43896.453856655091</v>
      </c>
      <c r="B181" s="3" t="s">
        <v>36</v>
      </c>
      <c r="C181" s="3" t="s">
        <v>141</v>
      </c>
      <c r="D181" s="3" t="s">
        <v>37</v>
      </c>
      <c r="E181" s="3" t="s">
        <v>261</v>
      </c>
      <c r="F181" s="3" t="s">
        <v>14</v>
      </c>
      <c r="H181" s="3" t="s">
        <v>143</v>
      </c>
      <c r="I181" s="3" t="s">
        <v>189</v>
      </c>
      <c r="J181" s="3" t="s">
        <v>262</v>
      </c>
    </row>
    <row r="182" spans="1:10" ht="12.75" x14ac:dyDescent="0.2">
      <c r="A182" s="2">
        <v>43896.453905509261</v>
      </c>
      <c r="B182" s="3" t="s">
        <v>36</v>
      </c>
      <c r="C182" s="3" t="s">
        <v>141</v>
      </c>
      <c r="D182" s="3" t="s">
        <v>37</v>
      </c>
      <c r="E182" s="3" t="s">
        <v>264</v>
      </c>
      <c r="F182" s="3" t="s">
        <v>14</v>
      </c>
      <c r="H182" s="3" t="s">
        <v>15</v>
      </c>
      <c r="I182" s="3" t="s">
        <v>265</v>
      </c>
      <c r="J182" s="3" t="s">
        <v>266</v>
      </c>
    </row>
    <row r="183" spans="1:10" ht="12.75" x14ac:dyDescent="0.2">
      <c r="A183" s="2">
        <v>43896.453940092593</v>
      </c>
      <c r="B183" s="3" t="s">
        <v>36</v>
      </c>
      <c r="C183" s="3" t="s">
        <v>141</v>
      </c>
      <c r="D183" s="3" t="s">
        <v>37</v>
      </c>
      <c r="E183" s="3" t="s">
        <v>267</v>
      </c>
      <c r="F183" s="3" t="s">
        <v>14</v>
      </c>
      <c r="H183" s="3" t="s">
        <v>15</v>
      </c>
      <c r="I183" s="3" t="s">
        <v>268</v>
      </c>
      <c r="J183" s="3" t="s">
        <v>269</v>
      </c>
    </row>
    <row r="184" spans="1:10" ht="12.75" x14ac:dyDescent="0.2">
      <c r="A184" s="2">
        <v>43896.453986504624</v>
      </c>
      <c r="B184" s="3" t="s">
        <v>10</v>
      </c>
      <c r="C184" s="3" t="s">
        <v>141</v>
      </c>
      <c r="D184" s="3" t="s">
        <v>12</v>
      </c>
      <c r="E184" s="3" t="s">
        <v>270</v>
      </c>
      <c r="F184" s="3" t="s">
        <v>14</v>
      </c>
      <c r="H184" s="3" t="s">
        <v>143</v>
      </c>
      <c r="I184" s="3" t="s">
        <v>189</v>
      </c>
      <c r="J184" s="3" t="s">
        <v>236</v>
      </c>
    </row>
    <row r="185" spans="1:10" ht="12.75" x14ac:dyDescent="0.2">
      <c r="A185" s="2">
        <v>43896.454021087964</v>
      </c>
      <c r="B185" s="3" t="s">
        <v>10</v>
      </c>
      <c r="C185" s="3" t="s">
        <v>141</v>
      </c>
      <c r="D185" s="3" t="s">
        <v>12</v>
      </c>
      <c r="E185" s="3" t="s">
        <v>271</v>
      </c>
      <c r="F185" s="3" t="s">
        <v>14</v>
      </c>
      <c r="H185" s="3" t="s">
        <v>143</v>
      </c>
      <c r="I185" s="3" t="s">
        <v>272</v>
      </c>
      <c r="J185" s="3" t="s">
        <v>273</v>
      </c>
    </row>
    <row r="186" spans="1:10" ht="12.75" x14ac:dyDescent="0.2">
      <c r="A186" s="2">
        <v>43896.454132962965</v>
      </c>
      <c r="B186" s="3" t="s">
        <v>10</v>
      </c>
      <c r="C186" s="3" t="s">
        <v>141</v>
      </c>
      <c r="D186" s="3" t="s">
        <v>12</v>
      </c>
      <c r="E186" s="3" t="s">
        <v>275</v>
      </c>
      <c r="F186" s="3" t="s">
        <v>14</v>
      </c>
      <c r="H186" s="3" t="s">
        <v>15</v>
      </c>
      <c r="I186" s="3" t="s">
        <v>227</v>
      </c>
      <c r="J186" s="3" t="s">
        <v>253</v>
      </c>
    </row>
    <row r="187" spans="1:10" ht="12.75" x14ac:dyDescent="0.2">
      <c r="A187" s="2">
        <v>43896.454198865744</v>
      </c>
      <c r="B187" s="3" t="s">
        <v>36</v>
      </c>
      <c r="C187" s="3" t="s">
        <v>141</v>
      </c>
      <c r="D187" s="3" t="s">
        <v>37</v>
      </c>
      <c r="E187" s="3" t="s">
        <v>278</v>
      </c>
      <c r="F187" s="3" t="s">
        <v>14</v>
      </c>
      <c r="H187" s="3" t="s">
        <v>143</v>
      </c>
      <c r="I187" s="3" t="s">
        <v>235</v>
      </c>
      <c r="J187" s="3" t="s">
        <v>279</v>
      </c>
    </row>
    <row r="188" spans="1:10" ht="12.75" x14ac:dyDescent="0.2">
      <c r="A188" s="2">
        <v>43896.454321597223</v>
      </c>
      <c r="B188" s="3" t="s">
        <v>10</v>
      </c>
      <c r="C188" s="3" t="s">
        <v>141</v>
      </c>
      <c r="D188" s="3" t="s">
        <v>12</v>
      </c>
      <c r="E188" s="3" t="s">
        <v>282</v>
      </c>
      <c r="F188" s="3" t="s">
        <v>14</v>
      </c>
      <c r="H188" s="3" t="s">
        <v>143</v>
      </c>
      <c r="I188" s="3" t="s">
        <v>189</v>
      </c>
      <c r="J188" s="3" t="s">
        <v>283</v>
      </c>
    </row>
    <row r="189" spans="1:10" ht="12.75" x14ac:dyDescent="0.2">
      <c r="A189" s="2">
        <v>43896.454323773149</v>
      </c>
      <c r="B189" s="3" t="s">
        <v>10</v>
      </c>
      <c r="C189" s="3" t="s">
        <v>141</v>
      </c>
      <c r="D189" s="3" t="s">
        <v>12</v>
      </c>
      <c r="E189" s="3" t="s">
        <v>284</v>
      </c>
      <c r="F189" s="3" t="s">
        <v>14</v>
      </c>
      <c r="H189" s="3" t="s">
        <v>143</v>
      </c>
      <c r="I189" s="3" t="s">
        <v>285</v>
      </c>
      <c r="J189" s="3" t="s">
        <v>190</v>
      </c>
    </row>
    <row r="190" spans="1:10" ht="12.75" x14ac:dyDescent="0.2">
      <c r="A190" s="2">
        <v>43896.454357916664</v>
      </c>
      <c r="B190" s="3" t="s">
        <v>10</v>
      </c>
      <c r="C190" s="3" t="s">
        <v>141</v>
      </c>
      <c r="D190" s="3" t="s">
        <v>12</v>
      </c>
      <c r="E190" s="3" t="s">
        <v>286</v>
      </c>
      <c r="F190" s="3" t="s">
        <v>14</v>
      </c>
      <c r="H190" s="3" t="s">
        <v>143</v>
      </c>
      <c r="I190" s="3" t="s">
        <v>287</v>
      </c>
      <c r="J190" s="3" t="s">
        <v>288</v>
      </c>
    </row>
    <row r="191" spans="1:10" ht="12.75" x14ac:dyDescent="0.2">
      <c r="A191" s="2">
        <v>43896.454505381946</v>
      </c>
      <c r="B191" s="3" t="s">
        <v>10</v>
      </c>
      <c r="C191" s="3" t="s">
        <v>141</v>
      </c>
      <c r="D191" s="3" t="s">
        <v>12</v>
      </c>
      <c r="E191" s="3" t="s">
        <v>293</v>
      </c>
      <c r="F191" s="3" t="s">
        <v>14</v>
      </c>
      <c r="H191" s="3" t="s">
        <v>143</v>
      </c>
      <c r="I191" s="3" t="s">
        <v>294</v>
      </c>
      <c r="J191" s="3" t="s">
        <v>295</v>
      </c>
    </row>
    <row r="192" spans="1:10" ht="12.75" x14ac:dyDescent="0.2">
      <c r="A192" s="2">
        <v>43896.454559282407</v>
      </c>
      <c r="B192" s="3" t="s">
        <v>36</v>
      </c>
      <c r="C192" s="3" t="s">
        <v>141</v>
      </c>
      <c r="D192" s="3" t="s">
        <v>37</v>
      </c>
      <c r="E192" s="3" t="s">
        <v>300</v>
      </c>
      <c r="F192" s="3" t="s">
        <v>14</v>
      </c>
      <c r="H192" s="3" t="s">
        <v>143</v>
      </c>
      <c r="I192" s="3" t="s">
        <v>301</v>
      </c>
      <c r="J192" s="3" t="s">
        <v>302</v>
      </c>
    </row>
    <row r="193" spans="1:10" ht="12.75" x14ac:dyDescent="0.2">
      <c r="A193" s="2">
        <v>43896.454616469906</v>
      </c>
      <c r="B193" s="3" t="s">
        <v>10</v>
      </c>
      <c r="C193" s="3" t="s">
        <v>141</v>
      </c>
      <c r="D193" s="3" t="s">
        <v>12</v>
      </c>
      <c r="E193" s="3" t="s">
        <v>305</v>
      </c>
      <c r="F193" s="3" t="s">
        <v>14</v>
      </c>
      <c r="H193" s="3" t="s">
        <v>143</v>
      </c>
      <c r="I193" s="3" t="s">
        <v>306</v>
      </c>
      <c r="J193" s="3" t="s">
        <v>288</v>
      </c>
    </row>
    <row r="194" spans="1:10" ht="12.75" x14ac:dyDescent="0.2">
      <c r="A194" s="2">
        <v>43896.454619039352</v>
      </c>
      <c r="B194" s="3" t="s">
        <v>10</v>
      </c>
      <c r="C194" s="3" t="s">
        <v>141</v>
      </c>
      <c r="D194" s="3" t="s">
        <v>12</v>
      </c>
      <c r="E194" s="3" t="s">
        <v>307</v>
      </c>
      <c r="F194" s="3" t="s">
        <v>14</v>
      </c>
      <c r="H194" s="3" t="s">
        <v>143</v>
      </c>
      <c r="I194" s="3" t="s">
        <v>189</v>
      </c>
      <c r="J194" s="3" t="s">
        <v>262</v>
      </c>
    </row>
    <row r="195" spans="1:10" ht="12.75" x14ac:dyDescent="0.2">
      <c r="A195" s="2">
        <v>43896.454714895837</v>
      </c>
      <c r="B195" s="3" t="s">
        <v>36</v>
      </c>
      <c r="C195" s="3" t="s">
        <v>141</v>
      </c>
      <c r="D195" s="3" t="s">
        <v>37</v>
      </c>
      <c r="E195" s="3" t="s">
        <v>311</v>
      </c>
      <c r="F195" s="3" t="s">
        <v>14</v>
      </c>
      <c r="H195" s="3" t="s">
        <v>15</v>
      </c>
      <c r="I195" s="3" t="s">
        <v>45</v>
      </c>
      <c r="J195" s="3" t="s">
        <v>17</v>
      </c>
    </row>
    <row r="196" spans="1:10" ht="12.75" x14ac:dyDescent="0.2">
      <c r="A196" s="2">
        <v>43896.454647523147</v>
      </c>
      <c r="B196" s="3" t="s">
        <v>10</v>
      </c>
      <c r="C196" s="3" t="s">
        <v>141</v>
      </c>
      <c r="D196" s="3" t="s">
        <v>12</v>
      </c>
      <c r="E196" s="3" t="s">
        <v>312</v>
      </c>
      <c r="F196" s="3" t="s">
        <v>14</v>
      </c>
      <c r="H196" s="3" t="s">
        <v>143</v>
      </c>
      <c r="I196" s="3" t="s">
        <v>313</v>
      </c>
      <c r="J196" s="3" t="s">
        <v>314</v>
      </c>
    </row>
    <row r="197" spans="1:10" ht="12.75" x14ac:dyDescent="0.2">
      <c r="A197" s="2">
        <v>43896.454658287039</v>
      </c>
      <c r="B197" s="3" t="s">
        <v>36</v>
      </c>
      <c r="C197" s="3" t="s">
        <v>141</v>
      </c>
      <c r="D197" s="3" t="s">
        <v>37</v>
      </c>
      <c r="E197" s="3" t="s">
        <v>315</v>
      </c>
      <c r="F197" s="3" t="s">
        <v>14</v>
      </c>
      <c r="H197" s="3" t="s">
        <v>15</v>
      </c>
      <c r="I197" s="3" t="s">
        <v>316</v>
      </c>
      <c r="J197" s="3" t="s">
        <v>317</v>
      </c>
    </row>
    <row r="198" spans="1:10" ht="12.75" x14ac:dyDescent="0.2">
      <c r="A198" s="2">
        <v>43896.454855902775</v>
      </c>
      <c r="B198" s="3" t="s">
        <v>10</v>
      </c>
      <c r="C198" s="3" t="s">
        <v>141</v>
      </c>
      <c r="D198" s="3" t="s">
        <v>12</v>
      </c>
      <c r="E198" s="3" t="s">
        <v>321</v>
      </c>
      <c r="F198" s="3" t="s">
        <v>14</v>
      </c>
      <c r="H198" s="3" t="s">
        <v>143</v>
      </c>
      <c r="I198" s="3" t="s">
        <v>322</v>
      </c>
      <c r="J198" s="3" t="s">
        <v>314</v>
      </c>
    </row>
    <row r="199" spans="1:10" ht="12.75" x14ac:dyDescent="0.2">
      <c r="A199" s="2">
        <v>43896.455045046299</v>
      </c>
      <c r="B199" s="3" t="s">
        <v>10</v>
      </c>
      <c r="C199" s="3" t="s">
        <v>141</v>
      </c>
      <c r="D199" s="3" t="s">
        <v>12</v>
      </c>
      <c r="E199" s="3" t="s">
        <v>329</v>
      </c>
      <c r="F199" s="3" t="s">
        <v>14</v>
      </c>
      <c r="H199" s="3" t="s">
        <v>15</v>
      </c>
      <c r="I199" s="3" t="s">
        <v>42</v>
      </c>
      <c r="J199" s="3" t="s">
        <v>253</v>
      </c>
    </row>
    <row r="200" spans="1:10" ht="12.75" x14ac:dyDescent="0.2">
      <c r="A200" s="2">
        <v>43896.455116863421</v>
      </c>
      <c r="B200" s="3" t="s">
        <v>10</v>
      </c>
      <c r="C200" s="3" t="s">
        <v>141</v>
      </c>
      <c r="D200" s="3" t="s">
        <v>12</v>
      </c>
      <c r="E200" s="3" t="s">
        <v>336</v>
      </c>
      <c r="F200" s="3" t="s">
        <v>14</v>
      </c>
      <c r="H200" s="3" t="s">
        <v>143</v>
      </c>
      <c r="I200" s="3" t="s">
        <v>337</v>
      </c>
      <c r="J200" s="3" t="s">
        <v>283</v>
      </c>
    </row>
    <row r="201" spans="1:10" ht="12.75" x14ac:dyDescent="0.2">
      <c r="A201" s="2">
        <v>43896.455205428239</v>
      </c>
      <c r="B201" s="3" t="s">
        <v>10</v>
      </c>
      <c r="C201" s="3" t="s">
        <v>141</v>
      </c>
      <c r="D201" s="3" t="s">
        <v>12</v>
      </c>
      <c r="E201" s="3" t="s">
        <v>341</v>
      </c>
      <c r="F201" s="3" t="s">
        <v>14</v>
      </c>
      <c r="H201" s="3" t="s">
        <v>143</v>
      </c>
      <c r="I201" s="3" t="s">
        <v>272</v>
      </c>
      <c r="J201" s="3" t="s">
        <v>342</v>
      </c>
    </row>
    <row r="202" spans="1:10" ht="12.75" x14ac:dyDescent="0.2">
      <c r="A202" s="2">
        <v>43896.455256273148</v>
      </c>
      <c r="B202" s="3" t="s">
        <v>10</v>
      </c>
      <c r="C202" s="3" t="s">
        <v>141</v>
      </c>
      <c r="D202" s="3" t="s">
        <v>12</v>
      </c>
      <c r="E202" s="3" t="s">
        <v>344</v>
      </c>
      <c r="F202" s="3" t="s">
        <v>14</v>
      </c>
      <c r="H202" s="3" t="s">
        <v>15</v>
      </c>
      <c r="I202" s="3" t="s">
        <v>206</v>
      </c>
      <c r="J202" s="3" t="s">
        <v>201</v>
      </c>
    </row>
    <row r="203" spans="1:10" ht="12.75" x14ac:dyDescent="0.2">
      <c r="A203" s="2">
        <v>43896.455290694445</v>
      </c>
      <c r="B203" s="3" t="s">
        <v>10</v>
      </c>
      <c r="C203" s="3" t="s">
        <v>141</v>
      </c>
      <c r="D203" s="3" t="s">
        <v>12</v>
      </c>
      <c r="E203" s="3" t="s">
        <v>345</v>
      </c>
      <c r="F203" s="3" t="s">
        <v>14</v>
      </c>
      <c r="H203" s="3" t="s">
        <v>143</v>
      </c>
      <c r="I203" s="3" t="s">
        <v>346</v>
      </c>
      <c r="J203" s="3" t="s">
        <v>347</v>
      </c>
    </row>
    <row r="204" spans="1:10" ht="12.75" x14ac:dyDescent="0.2">
      <c r="A204" s="2">
        <v>43896.455432060189</v>
      </c>
      <c r="B204" s="3" t="s">
        <v>10</v>
      </c>
      <c r="C204" s="3" t="s">
        <v>141</v>
      </c>
      <c r="D204" s="3" t="s">
        <v>12</v>
      </c>
      <c r="E204" s="3" t="s">
        <v>350</v>
      </c>
      <c r="F204" s="3" t="s">
        <v>14</v>
      </c>
      <c r="H204" s="3" t="s">
        <v>143</v>
      </c>
      <c r="I204" s="3" t="s">
        <v>189</v>
      </c>
      <c r="J204" s="3" t="s">
        <v>351</v>
      </c>
    </row>
    <row r="205" spans="1:10" ht="12.75" x14ac:dyDescent="0.2">
      <c r="A205" s="2">
        <v>43896.455517071758</v>
      </c>
      <c r="B205" s="3" t="s">
        <v>10</v>
      </c>
      <c r="C205" s="3" t="s">
        <v>141</v>
      </c>
      <c r="D205" s="3" t="s">
        <v>12</v>
      </c>
      <c r="E205" s="3" t="s">
        <v>352</v>
      </c>
      <c r="F205" s="3" t="s">
        <v>14</v>
      </c>
      <c r="H205" s="3" t="s">
        <v>15</v>
      </c>
      <c r="I205" s="3" t="s">
        <v>353</v>
      </c>
      <c r="J205" s="3" t="s">
        <v>354</v>
      </c>
    </row>
    <row r="206" spans="1:10" ht="12.75" x14ac:dyDescent="0.2">
      <c r="A206" s="2">
        <v>43896.455623518515</v>
      </c>
      <c r="B206" s="3" t="s">
        <v>36</v>
      </c>
      <c r="C206" s="3" t="s">
        <v>141</v>
      </c>
      <c r="D206" s="3" t="s">
        <v>37</v>
      </c>
      <c r="E206" s="3" t="s">
        <v>355</v>
      </c>
      <c r="F206" s="3" t="s">
        <v>14</v>
      </c>
      <c r="H206" s="3" t="s">
        <v>143</v>
      </c>
      <c r="I206" s="3" t="s">
        <v>356</v>
      </c>
      <c r="J206" s="3" t="s">
        <v>357</v>
      </c>
    </row>
    <row r="207" spans="1:10" ht="12.75" x14ac:dyDescent="0.2">
      <c r="A207" s="2">
        <v>43896.455812187502</v>
      </c>
      <c r="B207" s="3" t="s">
        <v>10</v>
      </c>
      <c r="C207" s="3" t="s">
        <v>141</v>
      </c>
      <c r="D207" s="3" t="s">
        <v>12</v>
      </c>
      <c r="E207" s="3" t="s">
        <v>363</v>
      </c>
      <c r="F207" s="3" t="s">
        <v>14</v>
      </c>
      <c r="H207" s="3" t="s">
        <v>143</v>
      </c>
      <c r="I207" s="3" t="s">
        <v>364</v>
      </c>
      <c r="J207" s="3" t="s">
        <v>365</v>
      </c>
    </row>
    <row r="208" spans="1:10" ht="12.75" x14ac:dyDescent="0.2">
      <c r="A208" s="2">
        <v>43896.45621167824</v>
      </c>
      <c r="B208" s="3" t="s">
        <v>36</v>
      </c>
      <c r="C208" s="3" t="s">
        <v>141</v>
      </c>
      <c r="D208" s="3" t="s">
        <v>37</v>
      </c>
      <c r="E208" s="3" t="s">
        <v>373</v>
      </c>
      <c r="F208" s="3" t="s">
        <v>14</v>
      </c>
      <c r="H208" s="3" t="s">
        <v>15</v>
      </c>
      <c r="I208" s="3" t="s">
        <v>374</v>
      </c>
      <c r="J208" s="3" t="s">
        <v>171</v>
      </c>
    </row>
    <row r="209" spans="1:10" ht="12.75" x14ac:dyDescent="0.2">
      <c r="A209" s="2">
        <v>43896.456500671295</v>
      </c>
      <c r="B209" s="3" t="s">
        <v>10</v>
      </c>
      <c r="C209" s="3" t="s">
        <v>141</v>
      </c>
      <c r="D209" s="3" t="s">
        <v>12</v>
      </c>
      <c r="E209" s="3" t="s">
        <v>382</v>
      </c>
      <c r="F209" s="3" t="s">
        <v>14</v>
      </c>
      <c r="H209" s="3" t="s">
        <v>15</v>
      </c>
      <c r="I209" s="3" t="s">
        <v>108</v>
      </c>
      <c r="J209" s="3" t="s">
        <v>171</v>
      </c>
    </row>
    <row r="210" spans="1:10" ht="12.75" x14ac:dyDescent="0.2">
      <c r="A210" s="2">
        <v>43896.456592858798</v>
      </c>
      <c r="B210" s="3" t="s">
        <v>36</v>
      </c>
      <c r="C210" s="3" t="s">
        <v>141</v>
      </c>
      <c r="D210" s="3" t="s">
        <v>37</v>
      </c>
      <c r="E210" s="3" t="s">
        <v>387</v>
      </c>
      <c r="F210" s="3" t="s">
        <v>14</v>
      </c>
      <c r="H210" s="3" t="s">
        <v>143</v>
      </c>
      <c r="I210" s="3" t="s">
        <v>388</v>
      </c>
      <c r="J210" s="3" t="s">
        <v>389</v>
      </c>
    </row>
    <row r="211" spans="1:10" ht="12.75" x14ac:dyDescent="0.2">
      <c r="A211" s="2">
        <v>43896.45702454861</v>
      </c>
      <c r="B211" s="3" t="s">
        <v>10</v>
      </c>
      <c r="C211" s="3" t="s">
        <v>141</v>
      </c>
      <c r="D211" s="3" t="s">
        <v>12</v>
      </c>
      <c r="E211" s="3" t="s">
        <v>393</v>
      </c>
      <c r="F211" s="3" t="s">
        <v>14</v>
      </c>
      <c r="H211" s="3" t="s">
        <v>15</v>
      </c>
      <c r="I211" s="3" t="s">
        <v>227</v>
      </c>
      <c r="J211" s="3" t="s">
        <v>394</v>
      </c>
    </row>
    <row r="212" spans="1:10" ht="12.75" x14ac:dyDescent="0.2">
      <c r="A212" s="2">
        <v>43896.458457754634</v>
      </c>
      <c r="B212" s="3" t="s">
        <v>36</v>
      </c>
      <c r="C212" s="3" t="s">
        <v>141</v>
      </c>
      <c r="D212" s="3" t="s">
        <v>37</v>
      </c>
      <c r="E212" s="3" t="s">
        <v>411</v>
      </c>
      <c r="F212" s="3" t="s">
        <v>14</v>
      </c>
      <c r="H212" s="3" t="s">
        <v>143</v>
      </c>
      <c r="I212" s="3" t="s">
        <v>412</v>
      </c>
      <c r="J212" s="3" t="s">
        <v>413</v>
      </c>
    </row>
    <row r="213" spans="1:10" ht="12.75" x14ac:dyDescent="0.2">
      <c r="A213" s="2">
        <v>43896.46233008102</v>
      </c>
      <c r="B213" s="3" t="s">
        <v>10</v>
      </c>
      <c r="C213" s="3" t="s">
        <v>141</v>
      </c>
      <c r="D213" s="3" t="s">
        <v>12</v>
      </c>
      <c r="E213" s="3" t="s">
        <v>417</v>
      </c>
      <c r="F213" s="3" t="s">
        <v>14</v>
      </c>
      <c r="H213" s="3" t="s">
        <v>15</v>
      </c>
      <c r="I213" s="3" t="s">
        <v>206</v>
      </c>
      <c r="J213" s="3" t="s">
        <v>418</v>
      </c>
    </row>
    <row r="214" spans="1:10" ht="12.75" x14ac:dyDescent="0.2">
      <c r="A214" s="2">
        <v>43896.465118888889</v>
      </c>
      <c r="B214" s="3" t="s">
        <v>10</v>
      </c>
      <c r="C214" s="3" t="s">
        <v>141</v>
      </c>
      <c r="D214" s="3" t="s">
        <v>12</v>
      </c>
      <c r="E214" s="3" t="s">
        <v>419</v>
      </c>
      <c r="F214" s="3" t="s">
        <v>14</v>
      </c>
      <c r="H214" s="3" t="s">
        <v>143</v>
      </c>
      <c r="I214" s="3" t="s">
        <v>192</v>
      </c>
      <c r="J214" s="3" t="s">
        <v>260</v>
      </c>
    </row>
    <row r="215" spans="1:10" ht="12.75" x14ac:dyDescent="0.2">
      <c r="A215" s="2">
        <v>43896.509640266202</v>
      </c>
      <c r="B215" s="3" t="s">
        <v>10</v>
      </c>
      <c r="C215" s="3" t="s">
        <v>141</v>
      </c>
      <c r="D215" s="3" t="s">
        <v>12</v>
      </c>
      <c r="E215" s="3" t="s">
        <v>341</v>
      </c>
      <c r="F215" s="3" t="s">
        <v>14</v>
      </c>
      <c r="H215" s="3" t="s">
        <v>143</v>
      </c>
      <c r="I215" s="3" t="s">
        <v>272</v>
      </c>
      <c r="J215" s="3" t="s">
        <v>342</v>
      </c>
    </row>
    <row r="216" spans="1:10" ht="12.75" x14ac:dyDescent="0.2">
      <c r="A216" s="2">
        <v>43896.861587766209</v>
      </c>
      <c r="B216" s="3" t="s">
        <v>36</v>
      </c>
      <c r="C216" s="3" t="s">
        <v>141</v>
      </c>
      <c r="D216" s="3" t="s">
        <v>37</v>
      </c>
      <c r="E216" s="3" t="s">
        <v>424</v>
      </c>
      <c r="F216" s="3" t="s">
        <v>14</v>
      </c>
      <c r="H216" s="3" t="s">
        <v>143</v>
      </c>
      <c r="I216" s="3" t="s">
        <v>287</v>
      </c>
      <c r="J216" s="3" t="s">
        <v>425</v>
      </c>
    </row>
    <row r="217" spans="1:10" ht="12.75" x14ac:dyDescent="0.2">
      <c r="A217" s="2">
        <v>43899.588717037041</v>
      </c>
      <c r="B217" s="3" t="s">
        <v>36</v>
      </c>
      <c r="C217" s="3" t="s">
        <v>141</v>
      </c>
      <c r="D217" s="3" t="s">
        <v>37</v>
      </c>
      <c r="E217" s="3" t="s">
        <v>426</v>
      </c>
      <c r="F217" s="3" t="s">
        <v>14</v>
      </c>
      <c r="H217" s="3" t="s">
        <v>143</v>
      </c>
      <c r="I217" s="3" t="s">
        <v>427</v>
      </c>
      <c r="J217" s="3" t="s">
        <v>428</v>
      </c>
    </row>
    <row r="218" spans="1:10" ht="12.75" x14ac:dyDescent="0.2">
      <c r="A218" s="2">
        <v>43901.37272752315</v>
      </c>
      <c r="B218" s="3" t="s">
        <v>36</v>
      </c>
      <c r="C218" s="3" t="s">
        <v>141</v>
      </c>
      <c r="D218" s="3" t="s">
        <v>37</v>
      </c>
      <c r="E218" s="3" t="s">
        <v>429</v>
      </c>
      <c r="F218" s="3" t="s">
        <v>14</v>
      </c>
      <c r="H218" s="3" t="s">
        <v>15</v>
      </c>
      <c r="I218" s="3" t="s">
        <v>430</v>
      </c>
      <c r="J218" s="3" t="s">
        <v>431</v>
      </c>
    </row>
    <row r="220" spans="1:10" ht="15.75" customHeight="1" x14ac:dyDescent="0.2">
      <c r="C220">
        <f>COUNTIF($C$2:$C$218,C2)</f>
        <v>142</v>
      </c>
    </row>
    <row r="221" spans="1:10" ht="15.75" customHeight="1" x14ac:dyDescent="0.2">
      <c r="C221">
        <f>COUNTIF($C$2:$C$218,C202)</f>
        <v>75</v>
      </c>
    </row>
  </sheetData>
  <autoFilter ref="A1:J1" xr:uid="{0BBAB07C-3439-4551-A312-983E00ABE40B}">
    <sortState xmlns:xlrd2="http://schemas.microsoft.com/office/spreadsheetml/2017/richdata2" ref="A2:J218">
      <sortCondition ref="C1"/>
    </sortState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B50F2-56AD-4E65-971D-8234F664D282}">
  <dimension ref="A1:L9"/>
  <sheetViews>
    <sheetView tabSelected="1" workbookViewId="0">
      <selection activeCell="J4" sqref="J4"/>
    </sheetView>
  </sheetViews>
  <sheetFormatPr defaultRowHeight="12.75" x14ac:dyDescent="0.2"/>
  <cols>
    <col min="1" max="1" width="16.140625" customWidth="1"/>
    <col min="2" max="3" width="13" customWidth="1"/>
    <col min="4" max="4" width="6.7109375" customWidth="1"/>
    <col min="5" max="6" width="13" customWidth="1"/>
    <col min="7" max="7" width="18.7109375" customWidth="1"/>
    <col min="8" max="8" width="15" customWidth="1"/>
    <col min="10" max="10" width="30.85546875" customWidth="1"/>
    <col min="11" max="11" width="16" customWidth="1"/>
  </cols>
  <sheetData>
    <row r="1" spans="1:12" ht="24" customHeight="1" x14ac:dyDescent="0.2">
      <c r="A1" s="9" t="s">
        <v>433</v>
      </c>
      <c r="B1" s="8"/>
    </row>
    <row r="2" spans="1:12" ht="24" customHeight="1" x14ac:dyDescent="0.2">
      <c r="A2" s="9" t="s">
        <v>434</v>
      </c>
      <c r="B2" s="9">
        <f>B4+B7</f>
        <v>217</v>
      </c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s="6" customFormat="1" ht="33" customHeight="1" x14ac:dyDescent="0.2">
      <c r="A3" s="7" t="s">
        <v>435</v>
      </c>
      <c r="B3" s="7" t="s">
        <v>439</v>
      </c>
      <c r="C3" s="7" t="s">
        <v>437</v>
      </c>
      <c r="D3" s="7" t="s">
        <v>1</v>
      </c>
      <c r="E3" s="7" t="s">
        <v>439</v>
      </c>
      <c r="F3" s="7" t="s">
        <v>437</v>
      </c>
      <c r="G3" s="7" t="s">
        <v>436</v>
      </c>
      <c r="H3" s="7" t="s">
        <v>439</v>
      </c>
      <c r="I3" s="7" t="s">
        <v>437</v>
      </c>
      <c r="J3" s="7" t="s">
        <v>438</v>
      </c>
      <c r="K3" s="7" t="s">
        <v>439</v>
      </c>
      <c r="L3" s="7" t="s">
        <v>437</v>
      </c>
    </row>
    <row r="4" spans="1:12" ht="29.25" customHeight="1" x14ac:dyDescent="0.2">
      <c r="A4" s="30" t="s">
        <v>440</v>
      </c>
      <c r="B4" s="20">
        <f>COUNTIF('การตอบแบบฟอร์ม 1'!$C$2:$C$218,'การตอบแบบฟอร์ม 1'!C2)</f>
        <v>142</v>
      </c>
      <c r="C4" s="22">
        <f>B4*100/$B$2</f>
        <v>65.437788018433181</v>
      </c>
      <c r="D4" s="14" t="s">
        <v>36</v>
      </c>
      <c r="E4" s="14">
        <f>COUNTIFS('การตอบแบบฟอร์ม 1'!$B$2:$B$218,"ชาย",'การตอบแบบฟอร์ม 1'!$C$2:$C$218,'การตอบแบบฟอร์ม 1'!C2)</f>
        <v>62</v>
      </c>
      <c r="F4" s="15">
        <f>E4*100/$B$2</f>
        <v>28.571428571428573</v>
      </c>
      <c r="G4" s="16" t="s">
        <v>14</v>
      </c>
      <c r="H4" s="14">
        <f>COUNTIFS('การตอบแบบฟอร์ม 1'!$F$2:$F$218,'การตอบแบบฟอร์ม 1'!F2,'การตอบแบบฟอร์ม 1'!$C$2:$C$218,'การตอบแบบฟอร์ม 1'!C2)</f>
        <v>138</v>
      </c>
      <c r="I4" s="15">
        <f>H4*100/$B$2</f>
        <v>63.594470046082947</v>
      </c>
      <c r="J4" s="17" t="s">
        <v>24</v>
      </c>
      <c r="K4" s="14">
        <f>COUNTIFS('การตอบแบบฟอร์ม 1'!$H$2:$H$218,สรุป!J4,'การตอบแบบฟอร์ม 1'!$C$2:$C$218,'การตอบแบบฟอร์ม 1'!C2)</f>
        <v>70</v>
      </c>
      <c r="L4" s="15">
        <f>K4*100/$B$2</f>
        <v>32.258064516129032</v>
      </c>
    </row>
    <row r="5" spans="1:12" ht="29.25" customHeight="1" x14ac:dyDescent="0.2">
      <c r="A5" s="31"/>
      <c r="B5" s="36"/>
      <c r="C5" s="38"/>
      <c r="D5" s="20" t="s">
        <v>10</v>
      </c>
      <c r="E5" s="20">
        <f>COUNTIFS('การตอบแบบฟอร์ม 1'!$B$2:$B$218,"หญิง",'การตอบแบบฟอร์ม 1'!$C$2:$C$218,'การตอบแบบฟอร์ม 1'!C3)</f>
        <v>80</v>
      </c>
      <c r="F5" s="22">
        <f>E5*100/$B$2</f>
        <v>36.866359447004605</v>
      </c>
      <c r="G5" s="16" t="s">
        <v>117</v>
      </c>
      <c r="H5" s="14">
        <f>COUNTIFS('การตอบแบบฟอร์ม 1'!$F$2:$F$218,'การตอบแบบฟอร์ม 1'!F100,'การตอบแบบฟอร์ม 1'!$C$2:$C$218,'การตอบแบบฟอร์ม 1'!C3)</f>
        <v>3</v>
      </c>
      <c r="I5" s="15">
        <f t="shared" ref="I5:I9" si="0">H5*100/$B$2</f>
        <v>1.3824884792626728</v>
      </c>
      <c r="J5" s="18" t="s">
        <v>15</v>
      </c>
      <c r="K5" s="20">
        <f>COUNTIFS('การตอบแบบฟอร์ม 1'!$H$2:$H$218,สรุป!J5,'การตอบแบบฟอร์ม 1'!$C$2:$C$218,'การตอบแบบฟอร์ม 1'!C3)</f>
        <v>68</v>
      </c>
      <c r="L5" s="22">
        <f>K5*100/$B$2</f>
        <v>31.336405529953918</v>
      </c>
    </row>
    <row r="6" spans="1:12" ht="29.25" customHeight="1" x14ac:dyDescent="0.2">
      <c r="A6" s="32"/>
      <c r="B6" s="21"/>
      <c r="C6" s="23"/>
      <c r="D6" s="21"/>
      <c r="E6" s="21"/>
      <c r="F6" s="23"/>
      <c r="G6" s="16" t="s">
        <v>162</v>
      </c>
      <c r="H6" s="14">
        <f>COUNTIFS('การตอบแบบฟอร์ม 1'!$F$2:$F$218,'การตอบแบบฟอร์ม 1'!F112,'การตอบแบบฟอร์ม 1'!$C$2:$C$218,'การตอบแบบฟอร์ม 1'!C4)</f>
        <v>1</v>
      </c>
      <c r="I6" s="15">
        <f t="shared" si="0"/>
        <v>0.46082949308755761</v>
      </c>
      <c r="J6" s="19"/>
      <c r="K6" s="21"/>
      <c r="L6" s="23"/>
    </row>
    <row r="7" spans="1:12" ht="29.25" customHeight="1" x14ac:dyDescent="0.2">
      <c r="A7" s="33" t="s">
        <v>441</v>
      </c>
      <c r="B7" s="26">
        <f>COUNTIF('การตอบแบบฟอร์ม 1'!$C$2:$C$218,'การตอบแบบฟอร์ม 1'!C202)</f>
        <v>75</v>
      </c>
      <c r="C7" s="28">
        <f>B7*100/$B$2</f>
        <v>34.562211981566819</v>
      </c>
      <c r="D7" s="10" t="s">
        <v>36</v>
      </c>
      <c r="E7" s="10">
        <f>COUNTIFS('การตอบแบบฟอร์ม 1'!$B$2:$B$218,"ชาย",'การตอบแบบฟอร์ม 1'!$C$2:$C$218,'การตอบแบบฟอร์ม 1'!C202)</f>
        <v>24</v>
      </c>
      <c r="F7" s="12">
        <f>E7*100/$B$2</f>
        <v>11.059907834101383</v>
      </c>
      <c r="G7" s="11" t="s">
        <v>14</v>
      </c>
      <c r="H7" s="10">
        <f>COUNTIFS('การตอบแบบฟอร์ม 1'!$F$2:$F$218,'การตอบแบบฟอร์ม 1'!F5,'การตอบแบบฟอร์ม 1'!$C$2:$C$218,'การตอบแบบฟอร์ม 1'!C202)</f>
        <v>72</v>
      </c>
      <c r="I7" s="12">
        <f t="shared" si="0"/>
        <v>33.179723502304149</v>
      </c>
      <c r="J7" s="13" t="s">
        <v>15</v>
      </c>
      <c r="K7" s="10">
        <f>COUNTIFS('การตอบแบบฟอร์ม 1'!$H$2:$H$218,สรุป!J7,'การตอบแบบฟอร์ม 1'!$C$2:$C$218,'การตอบแบบฟอร์ม 1'!C202)</f>
        <v>23</v>
      </c>
      <c r="L7" s="12">
        <f>K7*100/$B$2</f>
        <v>10.599078341013826</v>
      </c>
    </row>
    <row r="8" spans="1:12" ht="29.25" customHeight="1" x14ac:dyDescent="0.2">
      <c r="A8" s="34"/>
      <c r="B8" s="37"/>
      <c r="C8" s="39"/>
      <c r="D8" s="26" t="s">
        <v>10</v>
      </c>
      <c r="E8" s="26">
        <f>COUNTIFS('การตอบแบบฟอร์ม 1'!$B$2:$B$218,"หญิง",'การตอบแบบฟอร์ม 1'!$C$2:$C$218,'การตอบแบบฟอร์ม 1'!C202)</f>
        <v>51</v>
      </c>
      <c r="F8" s="28">
        <f>E8*100/$B$2</f>
        <v>23.502304147465438</v>
      </c>
      <c r="G8" s="11" t="s">
        <v>117</v>
      </c>
      <c r="H8" s="10">
        <f>COUNTIFS('การตอบแบบฟอร์ม 1'!$F$2:$F$218,'การตอบแบบฟอร์ม 1'!F100,'การตอบแบบฟอร์ม 1'!$C$2:$C$218,'การตอบแบบฟอร์ม 1'!C202)</f>
        <v>0</v>
      </c>
      <c r="I8" s="12">
        <f t="shared" si="0"/>
        <v>0</v>
      </c>
      <c r="J8" s="24" t="s">
        <v>143</v>
      </c>
      <c r="K8" s="26">
        <f>COUNTIFS('การตอบแบบฟอร์ม 1'!$H$2:$H$218,สรุป!J8,'การตอบแบบฟอร์ม 1'!$C$2:$C$218,'การตอบแบบฟอร์ม 1'!C203)</f>
        <v>49</v>
      </c>
      <c r="L8" s="28">
        <f>K8*100/$B$2</f>
        <v>22.580645161290324</v>
      </c>
    </row>
    <row r="9" spans="1:12" ht="29.25" customHeight="1" x14ac:dyDescent="0.2">
      <c r="A9" s="35"/>
      <c r="B9" s="27"/>
      <c r="C9" s="29"/>
      <c r="D9" s="27"/>
      <c r="E9" s="27"/>
      <c r="F9" s="29"/>
      <c r="G9" s="11" t="s">
        <v>162</v>
      </c>
      <c r="H9" s="10">
        <f>COUNTIFS('การตอบแบบฟอร์ม 1'!$F$2:$F$218,'การตอบแบบฟอร์ม 1'!F112,'การตอบแบบฟอร์ม 1'!$C$2:$C$218,'การตอบแบบฟอร์ม 1'!C202)</f>
        <v>3</v>
      </c>
      <c r="I9" s="12">
        <f t="shared" si="0"/>
        <v>1.3824884792626728</v>
      </c>
      <c r="J9" s="25"/>
      <c r="K9" s="27"/>
      <c r="L9" s="29"/>
    </row>
  </sheetData>
  <mergeCells count="18">
    <mergeCell ref="A4:A6"/>
    <mergeCell ref="A7:A9"/>
    <mergeCell ref="B4:B6"/>
    <mergeCell ref="B7:B9"/>
    <mergeCell ref="C4:C6"/>
    <mergeCell ref="C7:C9"/>
    <mergeCell ref="D5:D6"/>
    <mergeCell ref="E5:E6"/>
    <mergeCell ref="F5:F6"/>
    <mergeCell ref="D8:D9"/>
    <mergeCell ref="E8:E9"/>
    <mergeCell ref="F8:F9"/>
    <mergeCell ref="J5:J6"/>
    <mergeCell ref="K5:K6"/>
    <mergeCell ref="L5:L6"/>
    <mergeCell ref="J8:J9"/>
    <mergeCell ref="K8:K9"/>
    <mergeCell ref="L8:L9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การตอบแบบฟอร์ม 1</vt:lpstr>
      <vt:lpstr>สรุป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Jeab</dc:creator>
  <cp:lastModifiedBy>Jeab</cp:lastModifiedBy>
  <dcterms:created xsi:type="dcterms:W3CDTF">2020-04-24T06:31:29Z</dcterms:created>
  <dcterms:modified xsi:type="dcterms:W3CDTF">2020-04-24T06:31:29Z</dcterms:modified>
</cp:coreProperties>
</file>